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P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9" i="3" l="1"/>
  <c r="B18" i="3"/>
  <c r="B17" i="3"/>
  <c r="B16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I7" i="3"/>
  <c r="H7" i="3"/>
  <c r="J6" i="3"/>
  <c r="I6" i="3"/>
  <c r="H6" i="3"/>
  <c r="J5" i="3"/>
  <c r="I5" i="3"/>
  <c r="H5" i="3"/>
  <c r="J4" i="3"/>
  <c r="I4" i="3"/>
  <c r="H4" i="3"/>
  <c r="B12" i="2"/>
  <c r="B8" i="2"/>
  <c r="B9" i="2" s="1"/>
  <c r="B7" i="2"/>
  <c r="B11" i="2" s="1"/>
  <c r="B6" i="2"/>
  <c r="B5" i="2"/>
  <c r="E8" i="2" s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0" i="2" l="1"/>
</calcChain>
</file>

<file path=xl/sharedStrings.xml><?xml version="1.0" encoding="utf-8"?>
<sst xmlns="http://schemas.openxmlformats.org/spreadsheetml/2006/main" count="193" uniqueCount="102">
  <si>
    <t>Maynard Project — July 2026 CWL | Master League III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</si>
  <si>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</si>
  <si>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</si>
  <si>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</si>
  <si>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</si>
  <si>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</si>
  <si>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</si>
  <si>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</si>
  <si>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</si>
  <si>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</si>
  <si>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</si>
  <si>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Deacon / ZI</t>
  </si>
  <si>
    <t>7/7</t>
  </si>
  <si>
    <t>CM-MK-Maynard</t>
  </si>
  <si>
    <t>CM-Duke Maynard</t>
  </si>
  <si>
    <t>Ben 3</t>
  </si>
  <si>
    <t>iamTeamRodney</t>
  </si>
  <si>
    <t>CM-MK-Baron</t>
  </si>
  <si>
    <t>Ben</t>
  </si>
  <si>
    <t>CM-QueenMaynard</t>
  </si>
  <si>
    <t>Ben 2</t>
  </si>
  <si>
    <t>CM-MK-Prince</t>
  </si>
  <si>
    <t>iamTeamJR</t>
  </si>
  <si>
    <t>The Reaper</t>
  </si>
  <si>
    <t>Ajsa</t>
  </si>
  <si>
    <t>Struckalexv6</t>
  </si>
  <si>
    <t>NIKEFABOLOUS</t>
  </si>
  <si>
    <t>iamTeam88</t>
  </si>
  <si>
    <t>lil Mull</t>
  </si>
  <si>
    <t>CM-Lord Maynard</t>
  </si>
  <si>
    <t>clash gramps</t>
  </si>
  <si>
    <t>Beast Master</t>
  </si>
  <si>
    <t>balsaqueman</t>
  </si>
  <si>
    <t>Jleecarter</t>
  </si>
  <si>
    <t>MicHuLips</t>
  </si>
  <si>
    <t>CM-MK-Earl</t>
  </si>
  <si>
    <t>5/5</t>
  </si>
  <si>
    <t>player zhe</t>
  </si>
  <si>
    <t>5/6</t>
  </si>
  <si>
    <t>Dan</t>
  </si>
  <si>
    <t>camslam</t>
  </si>
  <si>
    <t>caveman</t>
  </si>
  <si>
    <t>CM-MK-Knight</t>
  </si>
  <si>
    <t>3/3</t>
  </si>
  <si>
    <t>Foosbill</t>
  </si>
  <si>
    <t>sherif</t>
  </si>
  <si>
    <t>3/4</t>
  </si>
  <si>
    <t>lil SOB</t>
  </si>
  <si>
    <t>2/2</t>
  </si>
  <si>
    <t>captain cap</t>
  </si>
  <si>
    <t>1/1</t>
  </si>
  <si>
    <t>bama_b</t>
  </si>
  <si>
    <t>0/2</t>
  </si>
  <si>
    <t>B Dogg</t>
  </si>
  <si>
    <t>toowiseguy</t>
  </si>
  <si>
    <t>0/0</t>
  </si>
  <si>
    <t>kevin</t>
  </si>
  <si>
    <t>NORPPAN</t>
  </si>
  <si>
    <t>jj</t>
  </si>
  <si>
    <t>sadeg 2</t>
  </si>
  <si>
    <t>Dog</t>
  </si>
  <si>
    <t>Sebin</t>
  </si>
  <si>
    <t>Maynard Project — July 2026 CWL Summary</t>
  </si>
  <si>
    <t>Visible Player Metrics</t>
  </si>
  <si>
    <t>Value</t>
  </si>
  <si>
    <t>League Result</t>
  </si>
  <si>
    <t>Visible players</t>
  </si>
  <si>
    <t>League</t>
  </si>
  <si>
    <t>Master League III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</si>
  <si>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</si>
  <si>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</si>
  <si>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</si>
  <si>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</si>
  <si>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</si>
  <si>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</si>
  <si>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</si>
  <si>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</si>
  <si>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</si>
  <si>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behind 6th</t>
  </si>
  <si>
    <t>Stars per attack</t>
  </si>
  <si>
    <t>Stars ahead of 8th</t>
  </si>
  <si>
    <t>Avg. destruction per attack</t>
  </si>
  <si>
    <t>Perfect 21-star players</t>
  </si>
  <si>
    <t>Top 10 Visible Players</t>
  </si>
  <si>
    <t>Clan Maynard Accounts — Maynard Project July 2026 CWL</t>
  </si>
  <si>
    <t>Summary</t>
  </si>
  <si>
    <t>Visible Clan Maynard accounts</t>
  </si>
  <si>
    <t>Destruction</t>
  </si>
  <si>
    <t>Master League III — July 2026 Final Standings</t>
  </si>
  <si>
    <t>Rank</t>
  </si>
  <si>
    <t>Clan</t>
  </si>
  <si>
    <t>Status</t>
  </si>
  <si>
    <t>Clash Mafia</t>
  </si>
  <si>
    <t>Promotion</t>
  </si>
  <si>
    <t>ae la gia dinh3</t>
  </si>
  <si>
    <t>WAR 4 LIFE.PH</t>
  </si>
  <si>
    <t>LosToXicos</t>
  </si>
  <si>
    <t>رفقای بامرام</t>
  </si>
  <si>
    <t>Haldwani Club</t>
  </si>
  <si>
    <t>Maynard Project</t>
  </si>
  <si>
    <t>Relegation</t>
  </si>
  <si>
    <t>The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</si>
</sst>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3" fillId="6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sqref="A1:J1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>
        <v>1</v>
      </c>
      <c r="B4" t="s">
        <v>11</v>
      </c>
      <c r="C4">
        <v>19</v>
      </c>
      <c r="D4" s="4">
        <v>672</v>
      </c>
      <c r="E4">
        <v>7</v>
      </c>
      <c r="F4">
        <v>7</v>
      </c>
      <c r="G4" t="s">
        <v>12</v>
      </c>
      <c r="H4" s="5">
        <f t="shared" ref="H4:H45" si="0">IF(F4=0,0,E4/F4)</f>
        <v>1</v>
      </c>
      <c r="I4" s="6">
        <f t="shared" ref="I4:I45" si="1">IF(E4=0,0,C4/E4)</f>
        <v>2.7142857142857144</v>
      </c>
      <c r="J4" s="7">
        <f t="shared" ref="J4:J45" si="2">IF(E4=0,0,D4/E4)</f>
        <v>96</v>
      </c>
    </row>
    <row r="5" spans="1:10" ht="15">
      <c r="A5" s="8">
        <v>2</v>
      </c>
      <c r="B5" s="13" t="s">
        <v>13</v>
      </c>
      <c r="C5" s="8">
        <v>18</v>
      </c>
      <c r="D5" s="9">
        <v>642</v>
      </c>
      <c r="E5" s="8">
        <v>7</v>
      </c>
      <c r="F5" s="8">
        <v>7</v>
      </c>
      <c r="G5" s="8" t="s">
        <v>12</v>
      </c>
      <c r="H5" s="10">
        <f t="shared" si="0"/>
        <v>1</v>
      </c>
      <c r="I5" s="11">
        <f t="shared" si="1"/>
        <v>2.5714285714285716</v>
      </c>
      <c r="J5" s="12">
        <f t="shared" si="2"/>
        <v>91.714285714285708</v>
      </c>
    </row>
    <row r="6" spans="1:10" ht="15">
      <c r="A6" s="8">
        <v>3</v>
      </c>
      <c r="B6" s="13" t="s">
        <v>14</v>
      </c>
      <c r="C6" s="8">
        <v>16</v>
      </c>
      <c r="D6" s="9">
        <v>593</v>
      </c>
      <c r="E6" s="8">
        <v>7</v>
      </c>
      <c r="F6" s="8">
        <v>7</v>
      </c>
      <c r="G6" s="8" t="s">
        <v>12</v>
      </c>
      <c r="H6" s="10">
        <f t="shared" si="0"/>
        <v>1</v>
      </c>
      <c r="I6" s="11">
        <f t="shared" si="1"/>
        <v>2.2857142857142856</v>
      </c>
      <c r="J6" s="12">
        <f t="shared" si="2"/>
        <v>84.714285714285708</v>
      </c>
    </row>
    <row r="7" spans="1:10">
      <c r="A7">
        <v>4</v>
      </c>
      <c r="B7" t="s">
        <v>15</v>
      </c>
      <c r="C7">
        <v>16</v>
      </c>
      <c r="D7" s="4">
        <v>582</v>
      </c>
      <c r="E7">
        <v>7</v>
      </c>
      <c r="F7">
        <v>7</v>
      </c>
      <c r="G7" t="s">
        <v>12</v>
      </c>
      <c r="H7" s="5">
        <f t="shared" si="0"/>
        <v>1</v>
      </c>
      <c r="I7" s="6">
        <f t="shared" si="1"/>
        <v>2.2857142857142856</v>
      </c>
      <c r="J7" s="7">
        <f t="shared" si="2"/>
        <v>83.142857142857139</v>
      </c>
    </row>
    <row r="8" spans="1:10">
      <c r="A8">
        <v>5</v>
      </c>
      <c r="B8" t="s">
        <v>16</v>
      </c>
      <c r="C8">
        <v>16</v>
      </c>
      <c r="D8" s="4">
        <v>572</v>
      </c>
      <c r="E8">
        <v>7</v>
      </c>
      <c r="F8">
        <v>7</v>
      </c>
      <c r="G8" t="s">
        <v>12</v>
      </c>
      <c r="H8" s="5">
        <f t="shared" si="0"/>
        <v>1</v>
      </c>
      <c r="I8" s="6">
        <f t="shared" si="1"/>
        <v>2.2857142857142856</v>
      </c>
      <c r="J8" s="7">
        <f t="shared" si="2"/>
        <v>81.714285714285708</v>
      </c>
    </row>
    <row r="9" spans="1:10" ht="15">
      <c r="A9" s="8">
        <v>6</v>
      </c>
      <c r="B9" s="13" t="s">
        <v>17</v>
      </c>
      <c r="C9" s="8">
        <v>16</v>
      </c>
      <c r="D9" s="9">
        <v>515</v>
      </c>
      <c r="E9" s="8">
        <v>7</v>
      </c>
      <c r="F9" s="8">
        <v>7</v>
      </c>
      <c r="G9" s="8" t="s">
        <v>12</v>
      </c>
      <c r="H9" s="10">
        <f t="shared" si="0"/>
        <v>1</v>
      </c>
      <c r="I9" s="11">
        <f t="shared" si="1"/>
        <v>2.2857142857142856</v>
      </c>
      <c r="J9" s="12">
        <f t="shared" si="2"/>
        <v>73.571428571428569</v>
      </c>
    </row>
    <row r="10" spans="1:10">
      <c r="A10">
        <v>7</v>
      </c>
      <c r="B10" t="s">
        <v>18</v>
      </c>
      <c r="C10">
        <v>15</v>
      </c>
      <c r="D10" s="4">
        <v>648</v>
      </c>
      <c r="E10">
        <v>7</v>
      </c>
      <c r="F10">
        <v>7</v>
      </c>
      <c r="G10" t="s">
        <v>12</v>
      </c>
      <c r="H10" s="5">
        <f t="shared" si="0"/>
        <v>1</v>
      </c>
      <c r="I10" s="6">
        <f t="shared" si="1"/>
        <v>2.1428571428571428</v>
      </c>
      <c r="J10" s="7">
        <f t="shared" si="2"/>
        <v>92.571428571428569</v>
      </c>
    </row>
    <row r="11" spans="1:10" ht="15">
      <c r="A11" s="8">
        <v>8</v>
      </c>
      <c r="B11" s="13" t="s">
        <v>19</v>
      </c>
      <c r="C11" s="8">
        <v>15</v>
      </c>
      <c r="D11" s="9">
        <v>568</v>
      </c>
      <c r="E11" s="8">
        <v>7</v>
      </c>
      <c r="F11" s="8">
        <v>7</v>
      </c>
      <c r="G11" s="8" t="s">
        <v>12</v>
      </c>
      <c r="H11" s="10">
        <f t="shared" si="0"/>
        <v>1</v>
      </c>
      <c r="I11" s="11">
        <f t="shared" si="1"/>
        <v>2.1428571428571428</v>
      </c>
      <c r="J11" s="12">
        <f t="shared" si="2"/>
        <v>81.142857142857139</v>
      </c>
    </row>
    <row r="12" spans="1:10">
      <c r="A12">
        <v>9</v>
      </c>
      <c r="B12" t="s">
        <v>20</v>
      </c>
      <c r="C12">
        <v>15</v>
      </c>
      <c r="D12" s="4">
        <v>565</v>
      </c>
      <c r="E12">
        <v>7</v>
      </c>
      <c r="F12">
        <v>7</v>
      </c>
      <c r="G12" t="s">
        <v>12</v>
      </c>
      <c r="H12" s="5">
        <f t="shared" si="0"/>
        <v>1</v>
      </c>
      <c r="I12" s="6">
        <f t="shared" si="1"/>
        <v>2.1428571428571428</v>
      </c>
      <c r="J12" s="7">
        <f t="shared" si="2"/>
        <v>80.714285714285708</v>
      </c>
    </row>
    <row r="13" spans="1:10" ht="15">
      <c r="A13" s="8">
        <v>10</v>
      </c>
      <c r="B13" s="13" t="s">
        <v>21</v>
      </c>
      <c r="C13" s="8">
        <v>15</v>
      </c>
      <c r="D13" s="9">
        <v>545</v>
      </c>
      <c r="E13" s="8">
        <v>7</v>
      </c>
      <c r="F13" s="8">
        <v>7</v>
      </c>
      <c r="G13" s="8" t="s">
        <v>12</v>
      </c>
      <c r="H13" s="10">
        <f t="shared" si="0"/>
        <v>1</v>
      </c>
      <c r="I13" s="11">
        <f t="shared" si="1"/>
        <v>2.1428571428571428</v>
      </c>
      <c r="J13" s="12">
        <f t="shared" si="2"/>
        <v>77.857142857142861</v>
      </c>
    </row>
    <row r="14" spans="1:10">
      <c r="A14">
        <v>11</v>
      </c>
      <c r="B14" t="s">
        <v>22</v>
      </c>
      <c r="C14">
        <v>15</v>
      </c>
      <c r="D14" s="4">
        <v>513</v>
      </c>
      <c r="E14">
        <v>7</v>
      </c>
      <c r="F14">
        <v>7</v>
      </c>
      <c r="G14" t="s">
        <v>12</v>
      </c>
      <c r="H14" s="5">
        <f t="shared" si="0"/>
        <v>1</v>
      </c>
      <c r="I14" s="6">
        <f t="shared" si="1"/>
        <v>2.1428571428571428</v>
      </c>
      <c r="J14" s="7">
        <f t="shared" si="2"/>
        <v>73.285714285714292</v>
      </c>
    </row>
    <row r="15" spans="1:10">
      <c r="A15">
        <v>12</v>
      </c>
      <c r="B15" t="s">
        <v>23</v>
      </c>
      <c r="C15">
        <v>14</v>
      </c>
      <c r="D15" s="4">
        <v>599</v>
      </c>
      <c r="E15">
        <v>7</v>
      </c>
      <c r="F15">
        <v>7</v>
      </c>
      <c r="G15" t="s">
        <v>12</v>
      </c>
      <c r="H15" s="5">
        <f t="shared" si="0"/>
        <v>1</v>
      </c>
      <c r="I15" s="6">
        <f t="shared" si="1"/>
        <v>2</v>
      </c>
      <c r="J15" s="7">
        <f t="shared" si="2"/>
        <v>85.571428571428569</v>
      </c>
    </row>
    <row r="16" spans="1:10">
      <c r="A16">
        <v>13</v>
      </c>
      <c r="B16" t="s">
        <v>24</v>
      </c>
      <c r="C16">
        <v>14</v>
      </c>
      <c r="D16" s="4">
        <v>598</v>
      </c>
      <c r="E16">
        <v>7</v>
      </c>
      <c r="F16">
        <v>7</v>
      </c>
      <c r="G16" t="s">
        <v>12</v>
      </c>
      <c r="H16" s="5">
        <f t="shared" si="0"/>
        <v>1</v>
      </c>
      <c r="I16" s="6">
        <f t="shared" si="1"/>
        <v>2</v>
      </c>
      <c r="J16" s="7">
        <f t="shared" si="2"/>
        <v>85.428571428571431</v>
      </c>
    </row>
    <row r="17" spans="1:10">
      <c r="A17">
        <v>14</v>
      </c>
      <c r="B17" t="s">
        <v>25</v>
      </c>
      <c r="C17">
        <v>14</v>
      </c>
      <c r="D17" s="4">
        <v>571</v>
      </c>
      <c r="E17">
        <v>7</v>
      </c>
      <c r="F17">
        <v>7</v>
      </c>
      <c r="G17" t="s">
        <v>12</v>
      </c>
      <c r="H17" s="5">
        <f t="shared" si="0"/>
        <v>1</v>
      </c>
      <c r="I17" s="6">
        <f t="shared" si="1"/>
        <v>2</v>
      </c>
      <c r="J17" s="7">
        <f t="shared" si="2"/>
        <v>81.571428571428569</v>
      </c>
    </row>
    <row r="18" spans="1:10">
      <c r="A18">
        <v>14</v>
      </c>
      <c r="B18" t="s">
        <v>26</v>
      </c>
      <c r="C18">
        <v>14</v>
      </c>
      <c r="D18" s="4">
        <v>571</v>
      </c>
      <c r="E18">
        <v>7</v>
      </c>
      <c r="F18">
        <v>7</v>
      </c>
      <c r="G18" t="s">
        <v>12</v>
      </c>
      <c r="H18" s="5">
        <f t="shared" si="0"/>
        <v>1</v>
      </c>
      <c r="I18" s="6">
        <f t="shared" si="1"/>
        <v>2</v>
      </c>
      <c r="J18" s="7">
        <f t="shared" si="2"/>
        <v>81.571428571428569</v>
      </c>
    </row>
    <row r="19" spans="1:10">
      <c r="A19">
        <v>16</v>
      </c>
      <c r="B19" t="s">
        <v>27</v>
      </c>
      <c r="C19">
        <v>14</v>
      </c>
      <c r="D19" s="4">
        <v>517</v>
      </c>
      <c r="E19">
        <v>7</v>
      </c>
      <c r="F19">
        <v>7</v>
      </c>
      <c r="G19" t="s">
        <v>12</v>
      </c>
      <c r="H19" s="5">
        <f t="shared" si="0"/>
        <v>1</v>
      </c>
      <c r="I19" s="6">
        <f t="shared" si="1"/>
        <v>2</v>
      </c>
      <c r="J19" s="7">
        <f t="shared" si="2"/>
        <v>73.857142857142861</v>
      </c>
    </row>
    <row r="20" spans="1:10">
      <c r="A20">
        <v>17</v>
      </c>
      <c r="B20" t="s">
        <v>28</v>
      </c>
      <c r="C20">
        <v>13</v>
      </c>
      <c r="D20" s="4">
        <v>577</v>
      </c>
      <c r="E20">
        <v>7</v>
      </c>
      <c r="F20">
        <v>7</v>
      </c>
      <c r="G20" t="s">
        <v>12</v>
      </c>
      <c r="H20" s="5">
        <f t="shared" si="0"/>
        <v>1</v>
      </c>
      <c r="I20" s="6">
        <f t="shared" si="1"/>
        <v>1.8571428571428572</v>
      </c>
      <c r="J20" s="7">
        <f t="shared" si="2"/>
        <v>82.428571428571431</v>
      </c>
    </row>
    <row r="21" spans="1:10" ht="15">
      <c r="A21" s="8">
        <v>18</v>
      </c>
      <c r="B21" s="13" t="s">
        <v>29</v>
      </c>
      <c r="C21" s="8">
        <v>13</v>
      </c>
      <c r="D21" s="9">
        <v>552</v>
      </c>
      <c r="E21" s="8">
        <v>7</v>
      </c>
      <c r="F21" s="8">
        <v>7</v>
      </c>
      <c r="G21" s="8" t="s">
        <v>12</v>
      </c>
      <c r="H21" s="10">
        <f t="shared" si="0"/>
        <v>1</v>
      </c>
      <c r="I21" s="11">
        <f t="shared" si="1"/>
        <v>1.8571428571428572</v>
      </c>
      <c r="J21" s="12">
        <f t="shared" si="2"/>
        <v>78.857142857142861</v>
      </c>
    </row>
    <row r="22" spans="1:10">
      <c r="A22">
        <v>19</v>
      </c>
      <c r="B22" t="s">
        <v>30</v>
      </c>
      <c r="C22">
        <v>13</v>
      </c>
      <c r="D22" s="4">
        <v>517</v>
      </c>
      <c r="E22">
        <v>7</v>
      </c>
      <c r="F22">
        <v>7</v>
      </c>
      <c r="G22" t="s">
        <v>12</v>
      </c>
      <c r="H22" s="5">
        <f t="shared" si="0"/>
        <v>1</v>
      </c>
      <c r="I22" s="6">
        <f t="shared" si="1"/>
        <v>1.8571428571428572</v>
      </c>
      <c r="J22" s="7">
        <f t="shared" si="2"/>
        <v>73.857142857142861</v>
      </c>
    </row>
    <row r="23" spans="1:10">
      <c r="A23">
        <v>20</v>
      </c>
      <c r="B23" t="s">
        <v>31</v>
      </c>
      <c r="C23">
        <v>13</v>
      </c>
      <c r="D23" s="4">
        <v>512</v>
      </c>
      <c r="E23">
        <v>7</v>
      </c>
      <c r="F23">
        <v>7</v>
      </c>
      <c r="G23" t="s">
        <v>12</v>
      </c>
      <c r="H23" s="5">
        <f t="shared" si="0"/>
        <v>1</v>
      </c>
      <c r="I23" s="6">
        <f t="shared" si="1"/>
        <v>1.8571428571428572</v>
      </c>
      <c r="J23" s="7">
        <f t="shared" si="2"/>
        <v>73.142857142857139</v>
      </c>
    </row>
    <row r="24" spans="1:10">
      <c r="A24">
        <v>21</v>
      </c>
      <c r="B24" t="s">
        <v>32</v>
      </c>
      <c r="C24">
        <v>13</v>
      </c>
      <c r="D24" s="4">
        <v>508</v>
      </c>
      <c r="E24">
        <v>7</v>
      </c>
      <c r="F24">
        <v>7</v>
      </c>
      <c r="G24" t="s">
        <v>12</v>
      </c>
      <c r="H24" s="5">
        <f t="shared" si="0"/>
        <v>1</v>
      </c>
      <c r="I24" s="6">
        <f t="shared" si="1"/>
        <v>1.8571428571428572</v>
      </c>
      <c r="J24" s="7">
        <f t="shared" si="2"/>
        <v>72.571428571428569</v>
      </c>
    </row>
    <row r="25" spans="1:10">
      <c r="A25">
        <v>22</v>
      </c>
      <c r="B25" t="s">
        <v>33</v>
      </c>
      <c r="C25">
        <v>13</v>
      </c>
      <c r="D25" s="4">
        <v>426</v>
      </c>
      <c r="E25">
        <v>7</v>
      </c>
      <c r="F25">
        <v>7</v>
      </c>
      <c r="G25" t="s">
        <v>12</v>
      </c>
      <c r="H25" s="5">
        <f t="shared" si="0"/>
        <v>1</v>
      </c>
      <c r="I25" s="6">
        <f t="shared" si="1"/>
        <v>1.8571428571428572</v>
      </c>
      <c r="J25" s="7">
        <f t="shared" si="2"/>
        <v>60.857142857142854</v>
      </c>
    </row>
    <row r="26" spans="1:10">
      <c r="A26">
        <v>23</v>
      </c>
      <c r="B26" t="s">
        <v>34</v>
      </c>
      <c r="C26">
        <v>11</v>
      </c>
      <c r="D26" s="4">
        <v>513</v>
      </c>
      <c r="E26">
        <v>7</v>
      </c>
      <c r="F26">
        <v>7</v>
      </c>
      <c r="G26" t="s">
        <v>12</v>
      </c>
      <c r="H26" s="5">
        <f t="shared" si="0"/>
        <v>1</v>
      </c>
      <c r="I26" s="6">
        <f t="shared" si="1"/>
        <v>1.5714285714285714</v>
      </c>
      <c r="J26" s="7">
        <f t="shared" si="2"/>
        <v>73.285714285714292</v>
      </c>
    </row>
    <row r="27" spans="1:10" ht="15">
      <c r="A27" s="8">
        <v>24</v>
      </c>
      <c r="B27" s="13" t="s">
        <v>35</v>
      </c>
      <c r="C27" s="8">
        <v>11</v>
      </c>
      <c r="D27" s="9">
        <v>397</v>
      </c>
      <c r="E27" s="8">
        <v>5</v>
      </c>
      <c r="F27" s="8">
        <v>5</v>
      </c>
      <c r="G27" s="8" t="s">
        <v>36</v>
      </c>
      <c r="H27" s="10">
        <f t="shared" si="0"/>
        <v>1</v>
      </c>
      <c r="I27" s="11">
        <f t="shared" si="1"/>
        <v>2.2000000000000002</v>
      </c>
      <c r="J27" s="12">
        <f t="shared" si="2"/>
        <v>79.400000000000006</v>
      </c>
    </row>
    <row r="28" spans="1:10">
      <c r="A28">
        <v>25</v>
      </c>
      <c r="B28" t="s">
        <v>37</v>
      </c>
      <c r="C28">
        <v>10</v>
      </c>
      <c r="D28" s="4">
        <v>438</v>
      </c>
      <c r="E28">
        <v>5</v>
      </c>
      <c r="F28">
        <v>6</v>
      </c>
      <c r="G28" t="s">
        <v>38</v>
      </c>
      <c r="H28" s="5">
        <f t="shared" si="0"/>
        <v>0.83333333333333337</v>
      </c>
      <c r="I28" s="6">
        <f t="shared" si="1"/>
        <v>2</v>
      </c>
      <c r="J28" s="7">
        <f t="shared" si="2"/>
        <v>87.6</v>
      </c>
    </row>
    <row r="29" spans="1:10">
      <c r="A29">
        <v>26</v>
      </c>
      <c r="B29" t="s">
        <v>39</v>
      </c>
      <c r="C29">
        <v>10</v>
      </c>
      <c r="D29" s="4">
        <v>401</v>
      </c>
      <c r="E29">
        <v>7</v>
      </c>
      <c r="F29">
        <v>7</v>
      </c>
      <c r="G29" t="s">
        <v>12</v>
      </c>
      <c r="H29" s="5">
        <f t="shared" si="0"/>
        <v>1</v>
      </c>
      <c r="I29" s="6">
        <f t="shared" si="1"/>
        <v>1.4285714285714286</v>
      </c>
      <c r="J29" s="7">
        <f t="shared" si="2"/>
        <v>57.285714285714285</v>
      </c>
    </row>
    <row r="30" spans="1:10">
      <c r="A30">
        <v>27</v>
      </c>
      <c r="B30" t="s">
        <v>40</v>
      </c>
      <c r="C30">
        <v>10</v>
      </c>
      <c r="D30" s="4">
        <v>351</v>
      </c>
      <c r="E30">
        <v>5</v>
      </c>
      <c r="F30">
        <v>5</v>
      </c>
      <c r="G30" t="s">
        <v>36</v>
      </c>
      <c r="H30" s="5">
        <f t="shared" si="0"/>
        <v>1</v>
      </c>
      <c r="I30" s="6">
        <f t="shared" si="1"/>
        <v>2</v>
      </c>
      <c r="J30" s="7">
        <f t="shared" si="2"/>
        <v>70.2</v>
      </c>
    </row>
    <row r="31" spans="1:10">
      <c r="A31">
        <v>28</v>
      </c>
      <c r="B31" t="s">
        <v>41</v>
      </c>
      <c r="C31">
        <v>9</v>
      </c>
      <c r="D31" s="4">
        <v>401</v>
      </c>
      <c r="E31">
        <v>7</v>
      </c>
      <c r="F31">
        <v>7</v>
      </c>
      <c r="G31" t="s">
        <v>12</v>
      </c>
      <c r="H31" s="5">
        <f t="shared" si="0"/>
        <v>1</v>
      </c>
      <c r="I31" s="6">
        <f t="shared" si="1"/>
        <v>1.2857142857142858</v>
      </c>
      <c r="J31" s="7">
        <f t="shared" si="2"/>
        <v>57.285714285714285</v>
      </c>
    </row>
    <row r="32" spans="1:10" ht="15">
      <c r="A32" s="8">
        <v>29</v>
      </c>
      <c r="B32" s="13" t="s">
        <v>42</v>
      </c>
      <c r="C32" s="8">
        <v>8</v>
      </c>
      <c r="D32" s="9">
        <v>256</v>
      </c>
      <c r="E32" s="8">
        <v>3</v>
      </c>
      <c r="F32" s="8">
        <v>3</v>
      </c>
      <c r="G32" s="8" t="s">
        <v>43</v>
      </c>
      <c r="H32" s="10">
        <f t="shared" si="0"/>
        <v>1</v>
      </c>
      <c r="I32" s="11">
        <f t="shared" si="1"/>
        <v>2.6666666666666665</v>
      </c>
      <c r="J32" s="12">
        <f t="shared" si="2"/>
        <v>85.333333333333329</v>
      </c>
    </row>
    <row r="33" spans="1:10">
      <c r="A33">
        <v>30</v>
      </c>
      <c r="B33" t="s">
        <v>44</v>
      </c>
      <c r="C33">
        <v>7</v>
      </c>
      <c r="D33" s="4">
        <v>307</v>
      </c>
      <c r="E33">
        <v>5</v>
      </c>
      <c r="F33">
        <v>5</v>
      </c>
      <c r="G33" t="s">
        <v>36</v>
      </c>
      <c r="H33" s="5">
        <f t="shared" si="0"/>
        <v>1</v>
      </c>
      <c r="I33" s="6">
        <f t="shared" si="1"/>
        <v>1.4</v>
      </c>
      <c r="J33" s="7">
        <f t="shared" si="2"/>
        <v>61.4</v>
      </c>
    </row>
    <row r="34" spans="1:10">
      <c r="A34">
        <v>31</v>
      </c>
      <c r="B34" t="s">
        <v>45</v>
      </c>
      <c r="C34">
        <v>4</v>
      </c>
      <c r="D34" s="4">
        <v>177</v>
      </c>
      <c r="E34">
        <v>3</v>
      </c>
      <c r="F34">
        <v>4</v>
      </c>
      <c r="G34" t="s">
        <v>46</v>
      </c>
      <c r="H34" s="5">
        <f t="shared" si="0"/>
        <v>0.75</v>
      </c>
      <c r="I34" s="6">
        <f t="shared" si="1"/>
        <v>1.3333333333333333</v>
      </c>
      <c r="J34" s="7">
        <f t="shared" si="2"/>
        <v>59</v>
      </c>
    </row>
    <row r="35" spans="1:10">
      <c r="A35">
        <v>32</v>
      </c>
      <c r="B35" t="s">
        <v>47</v>
      </c>
      <c r="C35">
        <v>3</v>
      </c>
      <c r="D35" s="4">
        <v>184</v>
      </c>
      <c r="E35">
        <v>2</v>
      </c>
      <c r="F35">
        <v>2</v>
      </c>
      <c r="G35" t="s">
        <v>48</v>
      </c>
      <c r="H35" s="5">
        <f t="shared" si="0"/>
        <v>1</v>
      </c>
      <c r="I35" s="6">
        <f t="shared" si="1"/>
        <v>1.5</v>
      </c>
      <c r="J35" s="7">
        <f t="shared" si="2"/>
        <v>92</v>
      </c>
    </row>
    <row r="36" spans="1:10">
      <c r="A36">
        <v>33</v>
      </c>
      <c r="B36" t="s">
        <v>49</v>
      </c>
      <c r="C36">
        <v>2</v>
      </c>
      <c r="D36" s="4">
        <v>95</v>
      </c>
      <c r="E36">
        <v>1</v>
      </c>
      <c r="F36">
        <v>1</v>
      </c>
      <c r="G36" t="s">
        <v>50</v>
      </c>
      <c r="H36" s="5">
        <f t="shared" si="0"/>
        <v>1</v>
      </c>
      <c r="I36" s="6">
        <f t="shared" si="1"/>
        <v>2</v>
      </c>
      <c r="J36" s="7">
        <f t="shared" si="2"/>
        <v>95</v>
      </c>
    </row>
    <row r="37" spans="1:10">
      <c r="A37">
        <v>34</v>
      </c>
      <c r="B37" t="s">
        <v>51</v>
      </c>
      <c r="C37">
        <v>0</v>
      </c>
      <c r="D37" s="4">
        <v>0</v>
      </c>
      <c r="E37">
        <v>0</v>
      </c>
      <c r="F37">
        <v>2</v>
      </c>
      <c r="G37" t="s">
        <v>52</v>
      </c>
      <c r="H37" s="5">
        <f t="shared" si="0"/>
        <v>0</v>
      </c>
      <c r="I37" s="6">
        <f t="shared" si="1"/>
        <v>0</v>
      </c>
      <c r="J37" s="7">
        <f t="shared" si="2"/>
        <v>0</v>
      </c>
    </row>
    <row r="38" spans="1:10">
      <c r="A38">
        <v>34</v>
      </c>
      <c r="B38" t="s">
        <v>53</v>
      </c>
      <c r="C38">
        <v>0</v>
      </c>
      <c r="D38" s="4">
        <v>0</v>
      </c>
      <c r="E38">
        <v>0</v>
      </c>
      <c r="F38">
        <v>2</v>
      </c>
      <c r="G38" t="s">
        <v>52</v>
      </c>
      <c r="H38" s="5">
        <f t="shared" si="0"/>
        <v>0</v>
      </c>
      <c r="I38" s="6">
        <f t="shared" si="1"/>
        <v>0</v>
      </c>
      <c r="J38" s="7">
        <f t="shared" si="2"/>
        <v>0</v>
      </c>
    </row>
    <row r="39" spans="1:10">
      <c r="A39">
        <v>34</v>
      </c>
      <c r="B39" t="s">
        <v>54</v>
      </c>
      <c r="C39">
        <v>0</v>
      </c>
      <c r="D39" s="4">
        <v>0</v>
      </c>
      <c r="E39">
        <v>0</v>
      </c>
      <c r="F39">
        <v>0</v>
      </c>
      <c r="G39" t="s">
        <v>55</v>
      </c>
      <c r="H39" s="5">
        <f t="shared" si="0"/>
        <v>0</v>
      </c>
      <c r="I39" s="6">
        <f t="shared" si="1"/>
        <v>0</v>
      </c>
      <c r="J39" s="7">
        <f t="shared" si="2"/>
        <v>0</v>
      </c>
    </row>
    <row r="40" spans="1:10">
      <c r="A40">
        <v>34</v>
      </c>
      <c r="B40" t="s">
        <v>56</v>
      </c>
      <c r="C40">
        <v>0</v>
      </c>
      <c r="D40" s="4">
        <v>0</v>
      </c>
      <c r="E40">
        <v>0</v>
      </c>
      <c r="F40">
        <v>0</v>
      </c>
      <c r="G40" t="s">
        <v>55</v>
      </c>
      <c r="H40" s="5">
        <f t="shared" si="0"/>
        <v>0</v>
      </c>
      <c r="I40" s="6">
        <f t="shared" si="1"/>
        <v>0</v>
      </c>
      <c r="J40" s="7">
        <f t="shared" si="2"/>
        <v>0</v>
      </c>
    </row>
    <row r="41" spans="1:10">
      <c r="A41">
        <v>34</v>
      </c>
      <c r="B41" t="s">
        <v>57</v>
      </c>
      <c r="C41">
        <v>0</v>
      </c>
      <c r="D41" s="4">
        <v>0</v>
      </c>
      <c r="E41">
        <v>0</v>
      </c>
      <c r="F41">
        <v>0</v>
      </c>
      <c r="G41" t="s">
        <v>55</v>
      </c>
      <c r="H41" s="5">
        <f t="shared" si="0"/>
        <v>0</v>
      </c>
      <c r="I41" s="6">
        <f t="shared" si="1"/>
        <v>0</v>
      </c>
      <c r="J41" s="7">
        <f t="shared" si="2"/>
        <v>0</v>
      </c>
    </row>
    <row r="42" spans="1:10">
      <c r="A42">
        <v>34</v>
      </c>
      <c r="B42" t="s">
        <v>58</v>
      </c>
      <c r="C42">
        <v>0</v>
      </c>
      <c r="D42" s="4">
        <v>0</v>
      </c>
      <c r="E42">
        <v>0</v>
      </c>
      <c r="F42">
        <v>0</v>
      </c>
      <c r="G42" t="s">
        <v>55</v>
      </c>
      <c r="H42" s="5">
        <f t="shared" si="0"/>
        <v>0</v>
      </c>
      <c r="I42" s="6">
        <f t="shared" si="1"/>
        <v>0</v>
      </c>
      <c r="J42" s="7">
        <f t="shared" si="2"/>
        <v>0</v>
      </c>
    </row>
    <row r="43" spans="1:10">
      <c r="A43">
        <v>34</v>
      </c>
      <c r="B43" t="s">
        <v>59</v>
      </c>
      <c r="C43">
        <v>0</v>
      </c>
      <c r="D43" s="4">
        <v>0</v>
      </c>
      <c r="E43">
        <v>0</v>
      </c>
      <c r="F43">
        <v>0</v>
      </c>
      <c r="G43" t="s">
        <v>55</v>
      </c>
      <c r="H43" s="5">
        <f t="shared" si="0"/>
        <v>0</v>
      </c>
      <c r="I43" s="6">
        <f t="shared" si="1"/>
        <v>0</v>
      </c>
      <c r="J43" s="7">
        <f t="shared" si="2"/>
        <v>0</v>
      </c>
    </row>
    <row r="44" spans="1:10">
      <c r="A44">
        <v>34</v>
      </c>
      <c r="B44" t="s">
        <v>60</v>
      </c>
      <c r="C44">
        <v>0</v>
      </c>
      <c r="D44" s="4">
        <v>0</v>
      </c>
      <c r="E44">
        <v>0</v>
      </c>
      <c r="F44">
        <v>0</v>
      </c>
      <c r="G44" t="s">
        <v>55</v>
      </c>
      <c r="H44" s="5">
        <f t="shared" si="0"/>
        <v>0</v>
      </c>
      <c r="I44" s="6">
        <f t="shared" si="1"/>
        <v>0</v>
      </c>
      <c r="J44" s="7">
        <f t="shared" si="2"/>
        <v>0</v>
      </c>
    </row>
    <row r="45" spans="1:10">
      <c r="A45">
        <v>34</v>
      </c>
      <c r="B45" t="s">
        <v>61</v>
      </c>
      <c r="C45">
        <v>0</v>
      </c>
      <c r="D45" s="4">
        <v>0</v>
      </c>
      <c r="E45">
        <v>0</v>
      </c>
      <c r="F45">
        <v>0</v>
      </c>
      <c r="G45" t="s">
        <v>55</v>
      </c>
      <c r="H45" s="5">
        <f t="shared" si="0"/>
        <v>0</v>
      </c>
      <c r="I45" s="6">
        <f t="shared" si="1"/>
        <v>0</v>
      </c>
      <c r="J45" s="7">
        <f t="shared" si="2"/>
        <v>0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7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0" customWidth="1"/>
  </cols>
  <sheetData>
    <row r="1" spans="1:6" ht="20.25">
      <c r="A1" s="19" t="s">
        <v>62</v>
      </c>
      <c r="B1" s="19"/>
      <c r="C1" s="19"/>
      <c r="D1" s="19"/>
      <c r="E1" s="19"/>
      <c r="F1" s="19"/>
    </row>
    <row r="3" spans="1:6" ht="15">
      <c r="A3" s="1" t="s">
        <v>63</v>
      </c>
      <c r="B3" s="1" t="s">
        <v>64</v>
      </c>
      <c r="D3" s="1" t="s">
        <v>65</v>
      </c>
      <c r="E3" s="1" t="s">
        <v>64</v>
      </c>
    </row>
    <row r="4" spans="1:6">
      <c r="A4" t="s">
        <v>66</v>
      </c>
      <c r="B4">
        <v>42</v>
      </c>
      <c r="D4" t="s">
        <v>67</v>
      </c>
      <c r="E4" t="s">
        <v>68</v>
      </c>
    </row>
    <row r="5" spans="1:6">
      <c r="A5" t="s">
        <v>69</v>
      </c>
      <c r="B5">
        <f>SUM(Results!C4:C45)</f>
        <v>409</v>
      </c>
      <c r="D5" t="s">
        <v>70</v>
      </c>
      <c r="E5">
        <v>7</v>
      </c>
    </row>
    <row r="6" spans="1:6">
      <c r="A6" t="s">
        <v>71</v>
      </c>
      <c r="B6" s="4">
        <f>SUM(Results!D4:D45)</f>
        <v>15883</v>
      </c>
      <c r="D6" t="s">
        <v>72</v>
      </c>
      <c r="E6">
        <v>419</v>
      </c>
    </row>
    <row r="7" spans="1:6">
      <c r="A7" t="s">
        <v>73</v>
      </c>
      <c r="B7">
        <f>SUM(Results!E4:E45)</f>
        <v>204</v>
      </c>
      <c r="D7" t="s">
        <v>74</v>
      </c>
      <c r="E7" s="4">
        <v>15883</v>
      </c>
    </row>
    <row r="8" spans="1:6">
      <c r="A8" t="s">
        <v>75</v>
      </c>
      <c r="B8">
        <f>SUM(Results!F4:F45)</f>
        <v>210</v>
      </c>
      <c r="D8" t="s">
        <v>76</v>
      </c>
      <c r="E8">
        <f>E6-B5</f>
        <v>10</v>
      </c>
    </row>
    <row r="9" spans="1:6">
      <c r="A9" t="s">
        <v>77</v>
      </c>
      <c r="B9" s="5">
        <f>IF(B8=0,0,B7/B8)</f>
        <v>0.97142857142857142</v>
      </c>
      <c r="D9" t="s">
        <v>78</v>
      </c>
      <c r="E9">
        <v>49</v>
      </c>
    </row>
    <row r="10" spans="1:6">
      <c r="A10" t="s">
        <v>79</v>
      </c>
      <c r="B10" s="6">
        <f>IF(B7=0,0,B5/B7)</f>
        <v>2.0049019607843137</v>
      </c>
      <c r="D10" t="s">
        <v>80</v>
      </c>
      <c r="E10">
        <v>31</v>
      </c>
    </row>
    <row r="11" spans="1:6">
      <c r="A11" t="s">
        <v>81</v>
      </c>
      <c r="B11" s="7">
        <f>IF(B7=0,0,B6/B7)</f>
        <v>77.857843137254903</v>
      </c>
    </row>
    <row r="12" spans="1:6">
      <c r="A12" t="s">
        <v>82</v>
      </c>
      <c r="B12">
        <f>COUNTIF(Results!C4:C45,21)</f>
        <v>0</v>
      </c>
    </row>
    <row r="14" spans="1:6" ht="15">
      <c r="A14" s="14" t="s">
        <v>83</v>
      </c>
      <c r="B14" s="14" t="s">
        <v>3</v>
      </c>
      <c r="C14" s="14" t="s">
        <v>4</v>
      </c>
      <c r="D14" s="14" t="s">
        <v>7</v>
      </c>
    </row>
    <row r="15" spans="1:6">
      <c r="A15" t="s">
        <v>11</v>
      </c>
      <c r="B15">
        <v>19</v>
      </c>
      <c r="C15" s="4">
        <v>672</v>
      </c>
      <c r="D15" t="s">
        <v>12</v>
      </c>
    </row>
    <row r="16" spans="1:6">
      <c r="A16" t="s">
        <v>13</v>
      </c>
      <c r="B16">
        <v>18</v>
      </c>
      <c r="C16" s="4">
        <v>642</v>
      </c>
      <c r="D16" t="s">
        <v>12</v>
      </c>
    </row>
    <row r="17" spans="1:4">
      <c r="A17" t="s">
        <v>14</v>
      </c>
      <c r="B17">
        <v>16</v>
      </c>
      <c r="C17" s="4">
        <v>593</v>
      </c>
      <c r="D17" t="s">
        <v>12</v>
      </c>
    </row>
    <row r="18" spans="1:4">
      <c r="A18" t="s">
        <v>15</v>
      </c>
      <c r="B18">
        <v>16</v>
      </c>
      <c r="C18" s="4">
        <v>582</v>
      </c>
      <c r="D18" t="s">
        <v>12</v>
      </c>
    </row>
    <row r="19" spans="1:4">
      <c r="A19" t="s">
        <v>16</v>
      </c>
      <c r="B19">
        <v>16</v>
      </c>
      <c r="C19" s="4">
        <v>572</v>
      </c>
      <c r="D19" t="s">
        <v>12</v>
      </c>
    </row>
    <row r="20" spans="1:4">
      <c r="A20" t="s">
        <v>17</v>
      </c>
      <c r="B20">
        <v>16</v>
      </c>
      <c r="C20" s="4">
        <v>515</v>
      </c>
      <c r="D20" t="s">
        <v>12</v>
      </c>
    </row>
    <row r="21" spans="1:4">
      <c r="A21" t="s">
        <v>18</v>
      </c>
      <c r="B21">
        <v>15</v>
      </c>
      <c r="C21" s="4">
        <v>648</v>
      </c>
      <c r="D21" t="s">
        <v>12</v>
      </c>
    </row>
    <row r="22" spans="1:4">
      <c r="A22" t="s">
        <v>19</v>
      </c>
      <c r="B22">
        <v>15</v>
      </c>
      <c r="C22" s="4">
        <v>568</v>
      </c>
      <c r="D22" t="s">
        <v>12</v>
      </c>
    </row>
    <row r="23" spans="1:4">
      <c r="A23" t="s">
        <v>20</v>
      </c>
      <c r="B23">
        <v>15</v>
      </c>
      <c r="C23" s="4">
        <v>565</v>
      </c>
      <c r="D23" t="s">
        <v>12</v>
      </c>
    </row>
    <row r="24" spans="1:4">
      <c r="A24" t="s">
        <v>21</v>
      </c>
      <c r="B24">
        <v>15</v>
      </c>
      <c r="C24" s="4">
        <v>545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84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8">
        <v>2</v>
      </c>
      <c r="B4" s="8" t="s">
        <v>13</v>
      </c>
      <c r="C4" s="8">
        <v>18</v>
      </c>
      <c r="D4" s="9">
        <v>642</v>
      </c>
      <c r="E4" s="8">
        <v>7</v>
      </c>
      <c r="F4" s="8">
        <v>7</v>
      </c>
      <c r="G4" s="8" t="s">
        <v>12</v>
      </c>
      <c r="H4" s="10">
        <f t="shared" ref="H4:H11" si="0">IF(F4=0,0,E4/F4)</f>
        <v>1</v>
      </c>
      <c r="I4" s="11">
        <f t="shared" ref="I4:I11" si="1">IF(E4=0,0,C4/E4)</f>
        <v>2.5714285714285716</v>
      </c>
      <c r="J4" s="12">
        <f t="shared" ref="J4:J11" si="2">IF(E4=0,0,D4/E4)</f>
        <v>91.714285714285708</v>
      </c>
    </row>
    <row r="5" spans="1:10">
      <c r="A5" s="8">
        <v>3</v>
      </c>
      <c r="B5" s="8" t="s">
        <v>14</v>
      </c>
      <c r="C5" s="8">
        <v>16</v>
      </c>
      <c r="D5" s="9">
        <v>593</v>
      </c>
      <c r="E5" s="8">
        <v>7</v>
      </c>
      <c r="F5" s="8">
        <v>7</v>
      </c>
      <c r="G5" s="8" t="s">
        <v>12</v>
      </c>
      <c r="H5" s="10">
        <f t="shared" si="0"/>
        <v>1</v>
      </c>
      <c r="I5" s="11">
        <f t="shared" si="1"/>
        <v>2.2857142857142856</v>
      </c>
      <c r="J5" s="12">
        <f t="shared" si="2"/>
        <v>84.714285714285708</v>
      </c>
    </row>
    <row r="6" spans="1:10">
      <c r="A6" s="8">
        <v>6</v>
      </c>
      <c r="B6" s="8" t="s">
        <v>17</v>
      </c>
      <c r="C6" s="8">
        <v>16</v>
      </c>
      <c r="D6" s="9">
        <v>515</v>
      </c>
      <c r="E6" s="8">
        <v>7</v>
      </c>
      <c r="F6" s="8">
        <v>7</v>
      </c>
      <c r="G6" s="8" t="s">
        <v>12</v>
      </c>
      <c r="H6" s="10">
        <f t="shared" si="0"/>
        <v>1</v>
      </c>
      <c r="I6" s="11">
        <f t="shared" si="1"/>
        <v>2.2857142857142856</v>
      </c>
      <c r="J6" s="12">
        <f t="shared" si="2"/>
        <v>73.571428571428569</v>
      </c>
    </row>
    <row r="7" spans="1:10">
      <c r="A7" s="8">
        <v>8</v>
      </c>
      <c r="B7" s="8" t="s">
        <v>19</v>
      </c>
      <c r="C7" s="8">
        <v>15</v>
      </c>
      <c r="D7" s="9">
        <v>568</v>
      </c>
      <c r="E7" s="8">
        <v>7</v>
      </c>
      <c r="F7" s="8">
        <v>7</v>
      </c>
      <c r="G7" s="8" t="s">
        <v>12</v>
      </c>
      <c r="H7" s="10">
        <f t="shared" si="0"/>
        <v>1</v>
      </c>
      <c r="I7" s="11">
        <f t="shared" si="1"/>
        <v>2.1428571428571428</v>
      </c>
      <c r="J7" s="12">
        <f t="shared" si="2"/>
        <v>81.142857142857139</v>
      </c>
    </row>
    <row r="8" spans="1:10">
      <c r="A8" s="8">
        <v>10</v>
      </c>
      <c r="B8" s="8" t="s">
        <v>21</v>
      </c>
      <c r="C8" s="8">
        <v>15</v>
      </c>
      <c r="D8" s="9">
        <v>545</v>
      </c>
      <c r="E8" s="8">
        <v>7</v>
      </c>
      <c r="F8" s="8">
        <v>7</v>
      </c>
      <c r="G8" s="8" t="s">
        <v>12</v>
      </c>
      <c r="H8" s="10">
        <f t="shared" si="0"/>
        <v>1</v>
      </c>
      <c r="I8" s="11">
        <f t="shared" si="1"/>
        <v>2.1428571428571428</v>
      </c>
      <c r="J8" s="12">
        <f t="shared" si="2"/>
        <v>77.857142857142861</v>
      </c>
    </row>
    <row r="9" spans="1:10">
      <c r="A9" s="8">
        <v>18</v>
      </c>
      <c r="B9" s="8" t="s">
        <v>29</v>
      </c>
      <c r="C9" s="8">
        <v>13</v>
      </c>
      <c r="D9" s="9">
        <v>552</v>
      </c>
      <c r="E9" s="8">
        <v>7</v>
      </c>
      <c r="F9" s="8">
        <v>7</v>
      </c>
      <c r="G9" s="8" t="s">
        <v>12</v>
      </c>
      <c r="H9" s="10">
        <f t="shared" si="0"/>
        <v>1</v>
      </c>
      <c r="I9" s="11">
        <f t="shared" si="1"/>
        <v>1.8571428571428572</v>
      </c>
      <c r="J9" s="12">
        <f t="shared" si="2"/>
        <v>78.857142857142861</v>
      </c>
    </row>
    <row r="10" spans="1:10">
      <c r="A10" s="8">
        <v>24</v>
      </c>
      <c r="B10" s="8" t="s">
        <v>35</v>
      </c>
      <c r="C10" s="8">
        <v>11</v>
      </c>
      <c r="D10" s="9">
        <v>397</v>
      </c>
      <c r="E10" s="8">
        <v>5</v>
      </c>
      <c r="F10" s="8">
        <v>5</v>
      </c>
      <c r="G10" s="8" t="s">
        <v>36</v>
      </c>
      <c r="H10" s="10">
        <f t="shared" si="0"/>
        <v>1</v>
      </c>
      <c r="I10" s="11">
        <f t="shared" si="1"/>
        <v>2.2000000000000002</v>
      </c>
      <c r="J10" s="12">
        <f t="shared" si="2"/>
        <v>79.400000000000006</v>
      </c>
    </row>
    <row r="11" spans="1:10">
      <c r="A11" s="8">
        <v>29</v>
      </c>
      <c r="B11" s="8" t="s">
        <v>42</v>
      </c>
      <c r="C11" s="8">
        <v>8</v>
      </c>
      <c r="D11" s="9">
        <v>256</v>
      </c>
      <c r="E11" s="8">
        <v>3</v>
      </c>
      <c r="F11" s="8">
        <v>3</v>
      </c>
      <c r="G11" s="8" t="s">
        <v>43</v>
      </c>
      <c r="H11" s="10">
        <f t="shared" si="0"/>
        <v>1</v>
      </c>
      <c r="I11" s="11">
        <f t="shared" si="1"/>
        <v>2.6666666666666665</v>
      </c>
      <c r="J11" s="12">
        <f t="shared" si="2"/>
        <v>85.333333333333329</v>
      </c>
    </row>
    <row r="14" spans="1:10" ht="15">
      <c r="A14" s="14" t="s">
        <v>85</v>
      </c>
      <c r="B14" s="14" t="s">
        <v>64</v>
      </c>
    </row>
    <row r="15" spans="1:10">
      <c r="A15" t="s">
        <v>86</v>
      </c>
      <c r="B15">
        <v>8</v>
      </c>
    </row>
    <row r="16" spans="1:10">
      <c r="A16" t="s">
        <v>3</v>
      </c>
      <c r="B16">
        <f>SUM(C4:C11)</f>
        <v>112</v>
      </c>
    </row>
    <row r="17" spans="1:2">
      <c r="A17" t="s">
        <v>87</v>
      </c>
      <c r="B17" s="4">
        <f>SUM(D4:D11)</f>
        <v>4068</v>
      </c>
    </row>
    <row r="18" spans="1:2">
      <c r="A18" t="s">
        <v>73</v>
      </c>
      <c r="B18">
        <f>SUM(E4:E11)</f>
        <v>50</v>
      </c>
    </row>
    <row r="19" spans="1:2">
      <c r="A19" t="s">
        <v>79</v>
      </c>
      <c r="B19" s="6">
        <f>IF(B18=0,0,B16/B18)</f>
        <v>2.2400000000000002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4.25"/>
  <cols>
    <col min="1" max="1" width="10" customWidth="1"/>
    <col min="2" max="2" width="26" customWidth="1"/>
    <col min="3" max="5" width="18" customWidth="1"/>
  </cols>
  <sheetData>
    <row r="1" spans="1:5" ht="20.25">
      <c r="A1" s="19" t="s">
        <v>88</v>
      </c>
      <c r="B1" s="19"/>
      <c r="C1" s="19"/>
      <c r="D1" s="19"/>
      <c r="E1" s="19"/>
    </row>
    <row r="3" spans="1:5" ht="15">
      <c r="A3" s="1" t="s">
        <v>89</v>
      </c>
      <c r="B3" s="1" t="s">
        <v>90</v>
      </c>
      <c r="C3" s="1" t="s">
        <v>3</v>
      </c>
      <c r="D3" s="1" t="s">
        <v>4</v>
      </c>
      <c r="E3" s="1" t="s">
        <v>91</v>
      </c>
    </row>
    <row r="4" spans="1:5">
      <c r="A4">
        <v>1</v>
      </c>
      <c r="B4" t="s">
        <v>92</v>
      </c>
      <c r="C4">
        <v>653</v>
      </c>
      <c r="D4" s="4">
        <v>20410</v>
      </c>
      <c r="E4" s="16" t="s">
        <v>93</v>
      </c>
    </row>
    <row r="5" spans="1:5">
      <c r="A5">
        <v>2</v>
      </c>
      <c r="B5" t="s">
        <v>94</v>
      </c>
      <c r="C5">
        <v>623</v>
      </c>
      <c r="D5" s="4">
        <v>19716</v>
      </c>
      <c r="E5" s="16" t="s">
        <v>93</v>
      </c>
    </row>
    <row r="6" spans="1:5">
      <c r="A6">
        <v>3</v>
      </c>
      <c r="B6" t="s">
        <v>95</v>
      </c>
      <c r="C6">
        <v>557</v>
      </c>
      <c r="D6" s="4">
        <v>18511</v>
      </c>
    </row>
    <row r="7" spans="1:5">
      <c r="A7">
        <v>4</v>
      </c>
      <c r="B7" t="s">
        <v>96</v>
      </c>
      <c r="C7">
        <v>537</v>
      </c>
      <c r="D7" s="4">
        <v>17759</v>
      </c>
    </row>
    <row r="8" spans="1:5">
      <c r="A8">
        <v>5</v>
      </c>
      <c r="B8" t="s">
        <v>97</v>
      </c>
      <c r="C8">
        <v>484</v>
      </c>
      <c r="D8" s="4">
        <v>16751</v>
      </c>
    </row>
    <row r="9" spans="1:5">
      <c r="A9">
        <v>6</v>
      </c>
      <c r="B9" t="s">
        <v>98</v>
      </c>
      <c r="C9">
        <v>468</v>
      </c>
      <c r="D9" s="4">
        <v>16945</v>
      </c>
    </row>
    <row r="10" spans="1:5" ht="15">
      <c r="A10" s="13">
        <v>7</v>
      </c>
      <c r="B10" s="13" t="s">
        <v>99</v>
      </c>
      <c r="C10" s="13">
        <v>419</v>
      </c>
      <c r="D10" s="15">
        <v>15883</v>
      </c>
      <c r="E10" s="17" t="s">
        <v>100</v>
      </c>
    </row>
    <row r="11" spans="1:5">
      <c r="A11">
        <v>8</v>
      </c>
      <c r="B11" t="s">
        <v>101</v>
      </c>
      <c r="C11">
        <v>388</v>
      </c>
      <c r="D11" s="4">
        <v>14572</v>
      </c>
      <c r="E11" s="18" t="s">
        <v>100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2026-09-28T17:22:29Z</dcterms:created>
  <dcterms:modified xsi:type="dcterms:W3CDTF">2026-09-28T17:22:29Z</dcterms:modified>
</cp:coreProperties>
</file>