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Jeremy's Miscellaneous\CWL\MR\"/>
    </mc:Choice>
  </mc:AlternateContent>
  <bookViews>
    <workbookView xWindow="0" yWindow="0" windowWidth="24000" windowHeight="9780"/>
  </bookViews>
  <sheets>
    <sheet name="Results" sheetId="1" r:id="rId1"/>
    <sheet name="Summary" sheetId="2" r:id="rId2"/>
    <sheet name="Clan Maynard Accounts" sheetId="3" r:id="rId3"/>
    <sheet name="League Standings" sheetId="4" r:id="rId4"/>
  </sheets>
  <calcPr calcId="162913"/>
</workbook>
</file>

<file path=xl/calcChain.xml><?xml version="1.0" encoding="utf-8"?>
<calcChain xmlns="http://schemas.openxmlformats.org/spreadsheetml/2006/main">
  <c r="B12" i="2" l="1"/>
  <c r="B8" i="2"/>
  <c r="B9" i="2" s="1"/>
  <c r="B7" i="2"/>
  <c r="B6" i="2"/>
  <c r="B5" i="2"/>
  <c r="E8" i="2" s="1"/>
  <c r="J22" i="1"/>
  <c r="I22" i="1"/>
  <c r="H22" i="1"/>
  <c r="J21" i="1"/>
  <c r="I21" i="1"/>
  <c r="H21" i="1"/>
  <c r="J20" i="1"/>
  <c r="I20" i="1"/>
  <c r="H20" i="1"/>
  <c r="J19" i="1"/>
  <c r="I19" i="1"/>
  <c r="H19" i="1"/>
  <c r="J18" i="1"/>
  <c r="I18" i="1"/>
  <c r="H18" i="1"/>
  <c r="J17" i="1"/>
  <c r="I17" i="1"/>
  <c r="H17" i="1"/>
  <c r="J16" i="1"/>
  <c r="I16" i="1"/>
  <c r="H16" i="1"/>
  <c r="J15" i="1"/>
  <c r="I15" i="1"/>
  <c r="H15" i="1"/>
  <c r="J14" i="1"/>
  <c r="I14" i="1"/>
  <c r="H14" i="1"/>
  <c r="J13" i="1"/>
  <c r="I13" i="1"/>
  <c r="H13" i="1"/>
  <c r="J12" i="1"/>
  <c r="I12" i="1"/>
  <c r="H12" i="1"/>
  <c r="J11" i="1"/>
  <c r="I11" i="1"/>
  <c r="H11" i="1"/>
  <c r="J10" i="1"/>
  <c r="I10" i="1"/>
  <c r="H10" i="1"/>
  <c r="J9" i="1"/>
  <c r="I9" i="1"/>
  <c r="H9" i="1"/>
  <c r="J8" i="1"/>
  <c r="I8" i="1"/>
  <c r="H8" i="1"/>
  <c r="J7" i="1"/>
  <c r="I7" i="1"/>
  <c r="H7" i="1"/>
  <c r="J6" i="1"/>
  <c r="I6" i="1"/>
  <c r="H6" i="1"/>
  <c r="J5" i="1"/>
  <c r="I5" i="1"/>
  <c r="H5" i="1"/>
  <c r="J4" i="1"/>
  <c r="I4" i="1"/>
  <c r="H4" i="1"/>
  <c r="B11" i="2" l="1"/>
  <c r="B10" i="2"/>
</calcChain>
</file>

<file path=xl/sharedStrings.xml><?xml version="1.0" encoding="utf-8"?>
<sst xmlns="http://schemas.openxmlformats.org/spreadsheetml/2006/main" count="127" uniqueCount="75">
  <si>
    <t>Maynard’s Realm — August 2026 CWL | Master League II</t>
  </si>
  <si>
    <t>Position</t>
  </si>
  <si>
    <t>Player</t>
  </si>
  <si>
    <t>Stars</t>
  </si>
  <si>
    <t>Destruction %</t>
  </si>
  <si>
    <t>Attacks Used</t>
  </si>
  <si>
    <t>Attack Limit</t>
  </si>
  <si>
    <t>Attacks</t>
  </si>
  <si>
    <t>Completion %</t>
  </si>
  <si>
    <t>Stars per Attack</t>
  </si>
  <si>
    <t>Avg. Destruction</t>
  </si>
  <si>
    <t>cimber</t>
  </si>
  <si>
    <t>7/7</t>
  </si>
  <si>
    <t>CM-Wheeler-WG</t>
  </si>
  <si>
    <t>JB</t>
  </si>
  <si>
    <t>SuperClark</t>
  </si>
  <si>
    <t>Deacon / ZI</t>
  </si>
  <si>
    <t>†RapeR</t>
  </si>
  <si>
    <t>Stewart</t>
  </si>
  <si>
    <t>jeff</t>
  </si>
  <si>
    <t>Justin</t>
  </si>
  <si>
    <t>WillyG</t>
  </si>
  <si>
    <t>6/6</t>
  </si>
  <si>
    <t>Mkjgct</t>
  </si>
  <si>
    <t>6/7</t>
  </si>
  <si>
    <t>Casserole</t>
  </si>
  <si>
    <t>5/5</t>
  </si>
  <si>
    <t>SwampDonkey</t>
  </si>
  <si>
    <t>4/4</t>
  </si>
  <si>
    <t>Berticus</t>
  </si>
  <si>
    <t>Mull</t>
  </si>
  <si>
    <t>Rai</t>
  </si>
  <si>
    <t>3/3</t>
  </si>
  <si>
    <t>tristan pogi</t>
  </si>
  <si>
    <t>fred</t>
  </si>
  <si>
    <t>W.C.Y</t>
  </si>
  <si>
    <t>Maynard’s Realm — August 2026 CWL Summary</t>
  </si>
  <si>
    <t>Visible Player Metrics</t>
  </si>
  <si>
    <t>Value</t>
  </si>
  <si>
    <t>League Result</t>
  </si>
  <si>
    <t>Visible players</t>
  </si>
  <si>
    <t>League</t>
  </si>
  <si>
    <t>Master League II</t>
  </si>
  <si>
    <t>Player-earned stars</t>
  </si>
  <si>
    <t>Final position</t>
  </si>
  <si>
    <t>Total destruction</t>
  </si>
  <si>
    <t>League stars</t>
  </si>
  <si>
    <t>Attacks used</t>
  </si>
  <si>
    <t>League destruction</t>
  </si>
  <si>
    <t>Available attacks</t>
  </si>
  <si>
    <t>League minus visible player stars</t>
  </si>
  <si>
    <t>Participation</t>
  </si>
  <si>
    <t>Stars behind 1st</t>
  </si>
  <si>
    <t>Stars per attack</t>
  </si>
  <si>
    <t>Stars behind 2nd</t>
  </si>
  <si>
    <t>Avg. destruction per attack</t>
  </si>
  <si>
    <t>Stars ahead of 4th</t>
  </si>
  <si>
    <t>Perfect 21-star players</t>
  </si>
  <si>
    <t>Top 10 Visible Players</t>
  </si>
  <si>
    <t>Clan Maynard Accounts — Maynard’s Realm August 2026 CWL</t>
  </si>
  <si>
    <t>Summary</t>
  </si>
  <si>
    <t>Master League II — August 2026 Final Standings</t>
  </si>
  <si>
    <t>Rank</t>
  </si>
  <si>
    <t>Clan</t>
  </si>
  <si>
    <t>Status</t>
  </si>
  <si>
    <t>$T@R W@RS</t>
  </si>
  <si>
    <t>Promotion</t>
  </si>
  <si>
    <t>ClanKillers</t>
  </si>
  <si>
    <t>Maynard’s Realm</t>
  </si>
  <si>
    <t>Barn Owl</t>
  </si>
  <si>
    <t>KONCO MESRA</t>
  </si>
  <si>
    <t>BD_1971_J</t>
  </si>
  <si>
    <t>Все Сами</t>
  </si>
  <si>
    <t>Relegation</t>
  </si>
  <si>
    <t>-Supermen-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</si>
</sst>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%&quot;"/>
    <numFmt numFmtId="165" formatCode="0.0%"/>
    <numFmt numFmtId="166" formatCode="0.0&quot;%&quot;"/>
  </numFmts>
  <fonts count="5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color rgb="FF17365D"/>
      <name val="Carlito"/>
    </font>
    <font>
      <sz val="11"/>
      <color rgb="FF17365D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A300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0" xfId="0" applyNumberFormat="1" applyFont="1" applyFill="1" applyBorder="1" applyAlignment="1">
      <alignment horizontal="center" wrapText="1"/>
    </xf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2" fontId="0" fillId="0" borderId="0" xfId="0" applyNumberFormat="1" applyFont="1" applyFill="1" applyBorder="1"/>
    <xf numFmtId="166" fontId="0" fillId="0" borderId="0" xfId="0" applyNumberFormat="1" applyFont="1" applyFill="1" applyBorder="1"/>
    <xf numFmtId="0" fontId="0" fillId="4" borderId="0" xfId="0" applyNumberFormat="1" applyFont="1" applyFill="1" applyBorder="1"/>
    <xf numFmtId="164" fontId="0" fillId="4" borderId="0" xfId="0" applyNumberFormat="1" applyFont="1" applyFill="1" applyBorder="1"/>
    <xf numFmtId="165" fontId="0" fillId="4" borderId="0" xfId="0" applyNumberFormat="1" applyFont="1" applyFill="1" applyBorder="1"/>
    <xf numFmtId="2" fontId="0" fillId="4" borderId="0" xfId="0" applyNumberFormat="1" applyFont="1" applyFill="1" applyBorder="1"/>
    <xf numFmtId="166" fontId="0" fillId="4" borderId="0" xfId="0" applyNumberFormat="1" applyFont="1" applyFill="1" applyBorder="1"/>
    <xf numFmtId="0" fontId="3" fillId="4" borderId="0" xfId="0" applyNumberFormat="1" applyFont="1" applyFill="1" applyBorder="1"/>
    <xf numFmtId="0" fontId="2" fillId="2" borderId="0" xfId="0" applyNumberFormat="1" applyFont="1" applyFill="1" applyBorder="1"/>
    <xf numFmtId="164" fontId="3" fillId="4" borderId="0" xfId="0" applyNumberFormat="1" applyFont="1" applyFill="1" applyBorder="1"/>
    <xf numFmtId="0" fontId="0" fillId="5" borderId="0" xfId="0" applyNumberFormat="1" applyFont="1" applyFill="1" applyBorder="1"/>
    <xf numFmtId="0" fontId="0" fillId="6" borderId="0" xfId="0" applyNumberFormat="1" applyFont="1" applyFill="1" applyBorder="1"/>
    <xf numFmtId="0" fontId="1" fillId="2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/>
    <xf numFmtId="0" fontId="4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0" sqref="B10"/>
    </sheetView>
  </sheetViews>
  <sheetFormatPr defaultRowHeight="14.25"/>
  <cols>
    <col min="1" max="1" width="10" customWidth="1"/>
    <col min="2" max="2" width="24" customWidth="1"/>
    <col min="3" max="3" width="10" customWidth="1"/>
    <col min="4" max="4" width="15" customWidth="1"/>
    <col min="5" max="6" width="13" customWidth="1"/>
    <col min="7" max="7" width="11" customWidth="1"/>
    <col min="8" max="8" width="14" customWidth="1"/>
    <col min="9" max="9" width="15" customWidth="1"/>
    <col min="10" max="10" width="17" customWidth="1"/>
  </cols>
  <sheetData>
    <row r="1" spans="1:10" ht="2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3" spans="1:10" ht="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>
      <c r="A4">
        <v>1</v>
      </c>
      <c r="B4" t="s">
        <v>11</v>
      </c>
      <c r="C4">
        <v>21</v>
      </c>
      <c r="D4" s="2">
        <v>700</v>
      </c>
      <c r="E4">
        <v>7</v>
      </c>
      <c r="F4">
        <v>7</v>
      </c>
      <c r="G4" t="s">
        <v>12</v>
      </c>
      <c r="H4" s="3">
        <f t="shared" ref="H4:H22" si="0">IF(F4=0,0,E4/F4)</f>
        <v>1</v>
      </c>
      <c r="I4" s="4">
        <f t="shared" ref="I4:I22" si="1">IF(E4=0,0,C4/E4)</f>
        <v>3</v>
      </c>
      <c r="J4" s="5">
        <f t="shared" ref="J4:J22" si="2">IF(E4=0,0,D4/E4)</f>
        <v>100</v>
      </c>
    </row>
    <row r="5" spans="1:10">
      <c r="A5" s="17">
        <v>1</v>
      </c>
      <c r="B5" s="18" t="s">
        <v>13</v>
      </c>
      <c r="C5" s="17">
        <v>21</v>
      </c>
      <c r="D5" s="2">
        <v>700</v>
      </c>
      <c r="E5" s="17">
        <v>7</v>
      </c>
      <c r="F5" s="17">
        <v>7</v>
      </c>
      <c r="G5" s="17" t="s">
        <v>12</v>
      </c>
      <c r="H5" s="3">
        <f t="shared" si="0"/>
        <v>1</v>
      </c>
      <c r="I5" s="4">
        <f t="shared" si="1"/>
        <v>3</v>
      </c>
      <c r="J5" s="5">
        <f t="shared" si="2"/>
        <v>100</v>
      </c>
    </row>
    <row r="6" spans="1:10">
      <c r="A6">
        <v>1</v>
      </c>
      <c r="B6" t="s">
        <v>14</v>
      </c>
      <c r="C6">
        <v>21</v>
      </c>
      <c r="D6" s="2">
        <v>700</v>
      </c>
      <c r="E6">
        <v>7</v>
      </c>
      <c r="F6">
        <v>7</v>
      </c>
      <c r="G6" t="s">
        <v>12</v>
      </c>
      <c r="H6" s="3">
        <f t="shared" si="0"/>
        <v>1</v>
      </c>
      <c r="I6" s="4">
        <f t="shared" si="1"/>
        <v>3</v>
      </c>
      <c r="J6" s="5">
        <f t="shared" si="2"/>
        <v>100</v>
      </c>
    </row>
    <row r="7" spans="1:10">
      <c r="A7">
        <v>1</v>
      </c>
      <c r="B7" t="s">
        <v>15</v>
      </c>
      <c r="C7">
        <v>21</v>
      </c>
      <c r="D7" s="2">
        <v>700</v>
      </c>
      <c r="E7">
        <v>7</v>
      </c>
      <c r="F7">
        <v>7</v>
      </c>
      <c r="G7" t="s">
        <v>12</v>
      </c>
      <c r="H7" s="3">
        <f t="shared" si="0"/>
        <v>1</v>
      </c>
      <c r="I7" s="4">
        <f t="shared" si="1"/>
        <v>3</v>
      </c>
      <c r="J7" s="5">
        <f t="shared" si="2"/>
        <v>100</v>
      </c>
    </row>
    <row r="8" spans="1:10">
      <c r="A8">
        <v>5</v>
      </c>
      <c r="B8" t="s">
        <v>16</v>
      </c>
      <c r="C8">
        <v>20</v>
      </c>
      <c r="D8" s="2">
        <v>697</v>
      </c>
      <c r="E8">
        <v>7</v>
      </c>
      <c r="F8">
        <v>7</v>
      </c>
      <c r="G8" t="s">
        <v>12</v>
      </c>
      <c r="H8" s="3">
        <f t="shared" si="0"/>
        <v>1</v>
      </c>
      <c r="I8" s="4">
        <f t="shared" si="1"/>
        <v>2.8571428571428572</v>
      </c>
      <c r="J8" s="5">
        <f t="shared" si="2"/>
        <v>99.571428571428569</v>
      </c>
    </row>
    <row r="9" spans="1:10">
      <c r="A9">
        <v>6</v>
      </c>
      <c r="B9" t="s">
        <v>17</v>
      </c>
      <c r="C9">
        <v>20</v>
      </c>
      <c r="D9" s="2">
        <v>690</v>
      </c>
      <c r="E9">
        <v>7</v>
      </c>
      <c r="F9">
        <v>7</v>
      </c>
      <c r="G9" t="s">
        <v>12</v>
      </c>
      <c r="H9" s="3">
        <f t="shared" si="0"/>
        <v>1</v>
      </c>
      <c r="I9" s="4">
        <f t="shared" si="1"/>
        <v>2.8571428571428572</v>
      </c>
      <c r="J9" s="5">
        <f t="shared" si="2"/>
        <v>98.571428571428569</v>
      </c>
    </row>
    <row r="10" spans="1:10">
      <c r="A10">
        <v>6</v>
      </c>
      <c r="B10" t="s">
        <v>18</v>
      </c>
      <c r="C10">
        <v>20</v>
      </c>
      <c r="D10" s="2">
        <v>690</v>
      </c>
      <c r="E10">
        <v>7</v>
      </c>
      <c r="F10">
        <v>7</v>
      </c>
      <c r="G10" t="s">
        <v>12</v>
      </c>
      <c r="H10" s="3">
        <f t="shared" si="0"/>
        <v>1</v>
      </c>
      <c r="I10" s="4">
        <f t="shared" si="1"/>
        <v>2.8571428571428572</v>
      </c>
      <c r="J10" s="5">
        <f t="shared" si="2"/>
        <v>98.571428571428569</v>
      </c>
    </row>
    <row r="11" spans="1:10">
      <c r="A11">
        <v>8</v>
      </c>
      <c r="B11" t="s">
        <v>19</v>
      </c>
      <c r="C11">
        <v>19</v>
      </c>
      <c r="D11" s="2">
        <v>689</v>
      </c>
      <c r="E11">
        <v>7</v>
      </c>
      <c r="F11">
        <v>7</v>
      </c>
      <c r="G11" t="s">
        <v>12</v>
      </c>
      <c r="H11" s="3">
        <f t="shared" si="0"/>
        <v>1</v>
      </c>
      <c r="I11" s="4">
        <f t="shared" si="1"/>
        <v>2.7142857142857144</v>
      </c>
      <c r="J11" s="5">
        <f t="shared" si="2"/>
        <v>98.428571428571431</v>
      </c>
    </row>
    <row r="12" spans="1:10">
      <c r="A12">
        <v>9</v>
      </c>
      <c r="B12" t="s">
        <v>20</v>
      </c>
      <c r="C12">
        <v>19</v>
      </c>
      <c r="D12" s="2">
        <v>681</v>
      </c>
      <c r="E12">
        <v>7</v>
      </c>
      <c r="F12">
        <v>7</v>
      </c>
      <c r="G12" t="s">
        <v>12</v>
      </c>
      <c r="H12" s="3">
        <f t="shared" si="0"/>
        <v>1</v>
      </c>
      <c r="I12" s="4">
        <f t="shared" si="1"/>
        <v>2.7142857142857144</v>
      </c>
      <c r="J12" s="5">
        <f t="shared" si="2"/>
        <v>97.285714285714292</v>
      </c>
    </row>
    <row r="13" spans="1:10">
      <c r="A13">
        <v>10</v>
      </c>
      <c r="B13" t="s">
        <v>21</v>
      </c>
      <c r="C13">
        <v>17</v>
      </c>
      <c r="D13" s="2">
        <v>585</v>
      </c>
      <c r="E13">
        <v>6</v>
      </c>
      <c r="F13">
        <v>6</v>
      </c>
      <c r="G13" t="s">
        <v>22</v>
      </c>
      <c r="H13" s="3">
        <f t="shared" si="0"/>
        <v>1</v>
      </c>
      <c r="I13" s="4">
        <f t="shared" si="1"/>
        <v>2.8333333333333335</v>
      </c>
      <c r="J13" s="5">
        <f t="shared" si="2"/>
        <v>97.5</v>
      </c>
    </row>
    <row r="14" spans="1:10">
      <c r="A14">
        <v>11</v>
      </c>
      <c r="B14" t="s">
        <v>23</v>
      </c>
      <c r="C14">
        <v>16</v>
      </c>
      <c r="D14" s="2">
        <v>593</v>
      </c>
      <c r="E14">
        <v>6</v>
      </c>
      <c r="F14">
        <v>7</v>
      </c>
      <c r="G14" t="s">
        <v>24</v>
      </c>
      <c r="H14" s="3">
        <f t="shared" si="0"/>
        <v>0.8571428571428571</v>
      </c>
      <c r="I14" s="4">
        <f t="shared" si="1"/>
        <v>2.6666666666666665</v>
      </c>
      <c r="J14" s="5">
        <f t="shared" si="2"/>
        <v>98.833333333333329</v>
      </c>
    </row>
    <row r="15" spans="1:10">
      <c r="A15">
        <v>12</v>
      </c>
      <c r="B15" t="s">
        <v>25</v>
      </c>
      <c r="C15">
        <v>13</v>
      </c>
      <c r="D15" s="2">
        <v>462</v>
      </c>
      <c r="E15">
        <v>5</v>
      </c>
      <c r="F15">
        <v>5</v>
      </c>
      <c r="G15" t="s">
        <v>26</v>
      </c>
      <c r="H15" s="3">
        <f t="shared" si="0"/>
        <v>1</v>
      </c>
      <c r="I15" s="4">
        <f t="shared" si="1"/>
        <v>2.6</v>
      </c>
      <c r="J15" s="5">
        <f t="shared" si="2"/>
        <v>92.4</v>
      </c>
    </row>
    <row r="16" spans="1:10">
      <c r="A16">
        <v>13</v>
      </c>
      <c r="B16" t="s">
        <v>27</v>
      </c>
      <c r="C16">
        <v>12</v>
      </c>
      <c r="D16" s="2">
        <v>400</v>
      </c>
      <c r="E16">
        <v>4</v>
      </c>
      <c r="F16">
        <v>4</v>
      </c>
      <c r="G16" t="s">
        <v>28</v>
      </c>
      <c r="H16" s="3">
        <f t="shared" si="0"/>
        <v>1</v>
      </c>
      <c r="I16" s="4">
        <f t="shared" si="1"/>
        <v>3</v>
      </c>
      <c r="J16" s="5">
        <f t="shared" si="2"/>
        <v>100</v>
      </c>
    </row>
    <row r="17" spans="1:10">
      <c r="A17">
        <v>14</v>
      </c>
      <c r="B17" t="s">
        <v>29</v>
      </c>
      <c r="C17">
        <v>10</v>
      </c>
      <c r="D17" s="2">
        <v>396</v>
      </c>
      <c r="E17">
        <v>4</v>
      </c>
      <c r="F17">
        <v>4</v>
      </c>
      <c r="G17" t="s">
        <v>28</v>
      </c>
      <c r="H17" s="3">
        <f t="shared" si="0"/>
        <v>1</v>
      </c>
      <c r="I17" s="4">
        <f t="shared" si="1"/>
        <v>2.5</v>
      </c>
      <c r="J17" s="5">
        <f t="shared" si="2"/>
        <v>99</v>
      </c>
    </row>
    <row r="18" spans="1:10">
      <c r="A18">
        <v>15</v>
      </c>
      <c r="B18" t="s">
        <v>30</v>
      </c>
      <c r="C18">
        <v>9</v>
      </c>
      <c r="D18" s="2">
        <v>373</v>
      </c>
      <c r="E18">
        <v>4</v>
      </c>
      <c r="F18">
        <v>4</v>
      </c>
      <c r="G18" t="s">
        <v>28</v>
      </c>
      <c r="H18" s="3">
        <f t="shared" si="0"/>
        <v>1</v>
      </c>
      <c r="I18" s="4">
        <f t="shared" si="1"/>
        <v>2.25</v>
      </c>
      <c r="J18" s="5">
        <f t="shared" si="2"/>
        <v>93.25</v>
      </c>
    </row>
    <row r="19" spans="1:10">
      <c r="A19">
        <v>16</v>
      </c>
      <c r="B19" t="s">
        <v>31</v>
      </c>
      <c r="C19">
        <v>9</v>
      </c>
      <c r="D19" s="2">
        <v>300</v>
      </c>
      <c r="E19">
        <v>3</v>
      </c>
      <c r="F19">
        <v>3</v>
      </c>
      <c r="G19" t="s">
        <v>32</v>
      </c>
      <c r="H19" s="3">
        <f t="shared" si="0"/>
        <v>1</v>
      </c>
      <c r="I19" s="4">
        <f t="shared" si="1"/>
        <v>3</v>
      </c>
      <c r="J19" s="5">
        <f t="shared" si="2"/>
        <v>100</v>
      </c>
    </row>
    <row r="20" spans="1:10">
      <c r="A20">
        <v>16</v>
      </c>
      <c r="B20" t="s">
        <v>33</v>
      </c>
      <c r="C20">
        <v>9</v>
      </c>
      <c r="D20" s="2">
        <v>300</v>
      </c>
      <c r="E20">
        <v>3</v>
      </c>
      <c r="F20">
        <v>3</v>
      </c>
      <c r="G20" t="s">
        <v>32</v>
      </c>
      <c r="H20" s="3">
        <f t="shared" si="0"/>
        <v>1</v>
      </c>
      <c r="I20" s="4">
        <f t="shared" si="1"/>
        <v>3</v>
      </c>
      <c r="J20" s="5">
        <f t="shared" si="2"/>
        <v>100</v>
      </c>
    </row>
    <row r="21" spans="1:10">
      <c r="A21">
        <v>18</v>
      </c>
      <c r="B21" t="s">
        <v>34</v>
      </c>
      <c r="C21">
        <v>8</v>
      </c>
      <c r="D21" s="2">
        <v>278</v>
      </c>
      <c r="E21">
        <v>3</v>
      </c>
      <c r="F21">
        <v>3</v>
      </c>
      <c r="G21" t="s">
        <v>32</v>
      </c>
      <c r="H21" s="3">
        <f t="shared" si="0"/>
        <v>1</v>
      </c>
      <c r="I21" s="4">
        <f t="shared" si="1"/>
        <v>2.6666666666666665</v>
      </c>
      <c r="J21" s="5">
        <f t="shared" si="2"/>
        <v>92.666666666666671</v>
      </c>
    </row>
    <row r="22" spans="1:10">
      <c r="A22">
        <v>19</v>
      </c>
      <c r="B22" t="s">
        <v>35</v>
      </c>
      <c r="C22">
        <v>7</v>
      </c>
      <c r="D22" s="2">
        <v>285</v>
      </c>
      <c r="E22">
        <v>3</v>
      </c>
      <c r="F22">
        <v>3</v>
      </c>
      <c r="G22" t="s">
        <v>32</v>
      </c>
      <c r="H22" s="3">
        <f t="shared" si="0"/>
        <v>1</v>
      </c>
      <c r="I22" s="4">
        <f t="shared" si="1"/>
        <v>2.3333333333333335</v>
      </c>
      <c r="J22" s="5">
        <f t="shared" si="2"/>
        <v>95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D20" sqref="D20"/>
    </sheetView>
  </sheetViews>
  <sheetFormatPr defaultRowHeight="14.25"/>
  <cols>
    <col min="1" max="1" width="28" customWidth="1"/>
    <col min="2" max="2" width="18" customWidth="1"/>
    <col min="4" max="4" width="28" customWidth="1"/>
    <col min="5" max="5" width="20" customWidth="1"/>
  </cols>
  <sheetData>
    <row r="1" spans="1:6" ht="20.25">
      <c r="A1" s="16" t="s">
        <v>36</v>
      </c>
      <c r="B1" s="16"/>
      <c r="C1" s="16"/>
      <c r="D1" s="16"/>
      <c r="E1" s="16"/>
      <c r="F1" s="16"/>
    </row>
    <row r="3" spans="1:6" ht="15">
      <c r="A3" s="1" t="s">
        <v>37</v>
      </c>
      <c r="B3" s="1" t="s">
        <v>38</v>
      </c>
      <c r="D3" s="1" t="s">
        <v>39</v>
      </c>
      <c r="E3" s="1" t="s">
        <v>38</v>
      </c>
    </row>
    <row r="4" spans="1:6">
      <c r="A4" t="s">
        <v>40</v>
      </c>
      <c r="B4">
        <v>19</v>
      </c>
      <c r="D4" t="s">
        <v>41</v>
      </c>
      <c r="E4" t="s">
        <v>42</v>
      </c>
    </row>
    <row r="5" spans="1:6">
      <c r="A5" t="s">
        <v>43</v>
      </c>
      <c r="B5">
        <f>SUM(Results!C4:C22)</f>
        <v>292</v>
      </c>
      <c r="D5" t="s">
        <v>44</v>
      </c>
      <c r="E5">
        <v>3</v>
      </c>
    </row>
    <row r="6" spans="1:6">
      <c r="A6" t="s">
        <v>45</v>
      </c>
      <c r="B6" s="2">
        <f>SUM(Results!D4:D22)</f>
        <v>10219</v>
      </c>
      <c r="D6" t="s">
        <v>46</v>
      </c>
      <c r="E6">
        <v>352</v>
      </c>
    </row>
    <row r="7" spans="1:6">
      <c r="A7" t="s">
        <v>47</v>
      </c>
      <c r="B7">
        <f>SUM(Results!E4:E22)</f>
        <v>104</v>
      </c>
      <c r="D7" t="s">
        <v>48</v>
      </c>
      <c r="E7" s="2">
        <v>10219</v>
      </c>
    </row>
    <row r="8" spans="1:6">
      <c r="A8" t="s">
        <v>49</v>
      </c>
      <c r="B8">
        <f>SUM(Results!F4:F22)</f>
        <v>105</v>
      </c>
      <c r="D8" t="s">
        <v>50</v>
      </c>
      <c r="E8">
        <f>E6-B5</f>
        <v>60</v>
      </c>
    </row>
    <row r="9" spans="1:6">
      <c r="A9" t="s">
        <v>51</v>
      </c>
      <c r="B9" s="3">
        <f>IF(B8=0,0,B7/B8)</f>
        <v>0.99047619047619051</v>
      </c>
      <c r="D9" t="s">
        <v>52</v>
      </c>
      <c r="E9">
        <v>6</v>
      </c>
    </row>
    <row r="10" spans="1:6">
      <c r="A10" t="s">
        <v>53</v>
      </c>
      <c r="B10" s="4">
        <f>IF(B7=0,0,B5/B7)</f>
        <v>2.8076923076923075</v>
      </c>
      <c r="D10" t="s">
        <v>54</v>
      </c>
      <c r="E10">
        <v>2</v>
      </c>
    </row>
    <row r="11" spans="1:6">
      <c r="A11" t="s">
        <v>55</v>
      </c>
      <c r="B11" s="5">
        <f>IF(B7=0,0,B6/B7)</f>
        <v>98.259615384615387</v>
      </c>
      <c r="D11" t="s">
        <v>56</v>
      </c>
      <c r="E11">
        <v>7</v>
      </c>
    </row>
    <row r="12" spans="1:6">
      <c r="A12" t="s">
        <v>57</v>
      </c>
      <c r="B12">
        <f>COUNTIF(Results!C4:C22,21)</f>
        <v>4</v>
      </c>
    </row>
    <row r="14" spans="1:6" ht="15">
      <c r="A14" s="12" t="s">
        <v>58</v>
      </c>
      <c r="B14" s="12" t="s">
        <v>3</v>
      </c>
      <c r="C14" s="12" t="s">
        <v>4</v>
      </c>
      <c r="D14" s="12" t="s">
        <v>7</v>
      </c>
    </row>
    <row r="15" spans="1:6">
      <c r="A15" t="s">
        <v>11</v>
      </c>
      <c r="B15">
        <v>21</v>
      </c>
      <c r="C15" s="2">
        <v>700</v>
      </c>
      <c r="D15" t="s">
        <v>12</v>
      </c>
    </row>
    <row r="16" spans="1:6">
      <c r="A16" t="s">
        <v>13</v>
      </c>
      <c r="B16">
        <v>21</v>
      </c>
      <c r="C16" s="2">
        <v>700</v>
      </c>
      <c r="D16" t="s">
        <v>12</v>
      </c>
    </row>
    <row r="17" spans="1:4">
      <c r="A17" t="s">
        <v>14</v>
      </c>
      <c r="B17">
        <v>21</v>
      </c>
      <c r="C17" s="2">
        <v>700</v>
      </c>
      <c r="D17" t="s">
        <v>12</v>
      </c>
    </row>
    <row r="18" spans="1:4">
      <c r="A18" t="s">
        <v>15</v>
      </c>
      <c r="B18">
        <v>21</v>
      </c>
      <c r="C18" s="2">
        <v>700</v>
      </c>
      <c r="D18" t="s">
        <v>12</v>
      </c>
    </row>
    <row r="19" spans="1:4">
      <c r="A19" t="s">
        <v>16</v>
      </c>
      <c r="B19">
        <v>20</v>
      </c>
      <c r="C19" s="2">
        <v>697</v>
      </c>
      <c r="D19" t="s">
        <v>12</v>
      </c>
    </row>
    <row r="20" spans="1:4">
      <c r="A20" t="s">
        <v>17</v>
      </c>
      <c r="B20">
        <v>20</v>
      </c>
      <c r="C20" s="2">
        <v>690</v>
      </c>
      <c r="D20" t="s">
        <v>12</v>
      </c>
    </row>
    <row r="21" spans="1:4">
      <c r="A21" t="s">
        <v>18</v>
      </c>
      <c r="B21">
        <v>20</v>
      </c>
      <c r="C21" s="2">
        <v>690</v>
      </c>
      <c r="D21" t="s">
        <v>12</v>
      </c>
    </row>
    <row r="22" spans="1:4">
      <c r="A22" t="s">
        <v>19</v>
      </c>
      <c r="B22">
        <v>19</v>
      </c>
      <c r="C22" s="2">
        <v>689</v>
      </c>
      <c r="D22" t="s">
        <v>12</v>
      </c>
    </row>
    <row r="23" spans="1:4">
      <c r="A23" t="s">
        <v>20</v>
      </c>
      <c r="B23">
        <v>19</v>
      </c>
      <c r="C23" s="2">
        <v>681</v>
      </c>
      <c r="D23" t="s">
        <v>12</v>
      </c>
    </row>
    <row r="24" spans="1:4">
      <c r="A24" t="s">
        <v>21</v>
      </c>
      <c r="B24">
        <v>17</v>
      </c>
      <c r="C24" s="2">
        <v>585</v>
      </c>
      <c r="D24" t="s">
        <v>22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8" sqref="A8:B12"/>
    </sheetView>
  </sheetViews>
  <sheetFormatPr defaultRowHeight="14.25"/>
  <cols>
    <col min="1" max="1" width="12" customWidth="1"/>
    <col min="2" max="2" width="24" customWidth="1"/>
    <col min="3" max="3" width="10" customWidth="1"/>
    <col min="4" max="4" width="15" customWidth="1"/>
    <col min="5" max="6" width="13" customWidth="1"/>
    <col min="7" max="7" width="11" customWidth="1"/>
    <col min="8" max="8" width="14" customWidth="1"/>
    <col min="9" max="9" width="15" customWidth="1"/>
    <col min="10" max="10" width="17" customWidth="1"/>
  </cols>
  <sheetData>
    <row r="1" spans="1:10" ht="20.25">
      <c r="A1" s="16" t="s">
        <v>59</v>
      </c>
      <c r="B1" s="16"/>
      <c r="C1" s="16"/>
      <c r="D1" s="16"/>
      <c r="E1" s="16"/>
      <c r="F1" s="16"/>
      <c r="G1" s="16"/>
      <c r="H1" s="16"/>
      <c r="I1" s="16"/>
      <c r="J1" s="16"/>
    </row>
    <row r="3" spans="1:10" ht="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ht="15">
      <c r="A4" s="6"/>
      <c r="B4" s="11"/>
      <c r="C4" s="6"/>
      <c r="D4" s="7"/>
      <c r="E4" s="6"/>
      <c r="F4" s="6"/>
      <c r="G4" s="6"/>
      <c r="H4" s="8"/>
      <c r="I4" s="9"/>
      <c r="J4" s="10"/>
    </row>
    <row r="7" spans="1:10" ht="15">
      <c r="A7" s="12" t="s">
        <v>60</v>
      </c>
      <c r="B7" s="12" t="s">
        <v>38</v>
      </c>
    </row>
    <row r="10" spans="1:10">
      <c r="B10" s="2"/>
    </row>
    <row r="12" spans="1:10">
      <c r="B12" s="4"/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4.25"/>
  <cols>
    <col min="1" max="1" width="10" customWidth="1"/>
    <col min="2" max="2" width="26" customWidth="1"/>
    <col min="3" max="5" width="18" customWidth="1"/>
  </cols>
  <sheetData>
    <row r="1" spans="1:5" ht="20.25">
      <c r="A1" s="16" t="s">
        <v>61</v>
      </c>
      <c r="B1" s="16"/>
      <c r="C1" s="16"/>
      <c r="D1" s="16"/>
      <c r="E1" s="16"/>
    </row>
    <row r="3" spans="1:5" ht="15">
      <c r="A3" s="1" t="s">
        <v>62</v>
      </c>
      <c r="B3" s="1" t="s">
        <v>63</v>
      </c>
      <c r="C3" s="1" t="s">
        <v>3</v>
      </c>
      <c r="D3" s="1" t="s">
        <v>4</v>
      </c>
      <c r="E3" s="1" t="s">
        <v>64</v>
      </c>
    </row>
    <row r="4" spans="1:5">
      <c r="A4">
        <v>1</v>
      </c>
      <c r="B4" t="s">
        <v>65</v>
      </c>
      <c r="C4">
        <v>358</v>
      </c>
      <c r="D4" s="2">
        <v>10417</v>
      </c>
      <c r="E4" s="14" t="s">
        <v>66</v>
      </c>
    </row>
    <row r="5" spans="1:5">
      <c r="A5">
        <v>2</v>
      </c>
      <c r="B5" t="s">
        <v>67</v>
      </c>
      <c r="C5">
        <v>354</v>
      </c>
      <c r="D5" s="2">
        <v>10173</v>
      </c>
      <c r="E5" s="14" t="s">
        <v>66</v>
      </c>
    </row>
    <row r="6" spans="1:5" ht="15">
      <c r="A6" s="11">
        <v>3</v>
      </c>
      <c r="B6" s="11" t="s">
        <v>68</v>
      </c>
      <c r="C6" s="11">
        <v>352</v>
      </c>
      <c r="D6" s="13">
        <v>10219</v>
      </c>
      <c r="E6" s="11"/>
    </row>
    <row r="7" spans="1:5">
      <c r="A7">
        <v>4</v>
      </c>
      <c r="B7" t="s">
        <v>69</v>
      </c>
      <c r="C7">
        <v>345</v>
      </c>
      <c r="D7" s="2">
        <v>10246</v>
      </c>
    </row>
    <row r="8" spans="1:5">
      <c r="A8">
        <v>5</v>
      </c>
      <c r="B8" t="s">
        <v>70</v>
      </c>
      <c r="C8">
        <v>290</v>
      </c>
      <c r="D8" s="2">
        <v>9998</v>
      </c>
    </row>
    <row r="9" spans="1:5">
      <c r="A9">
        <v>6</v>
      </c>
      <c r="B9" t="s">
        <v>71</v>
      </c>
      <c r="C9">
        <v>285</v>
      </c>
      <c r="D9" s="2">
        <v>9655</v>
      </c>
    </row>
    <row r="10" spans="1:5">
      <c r="A10">
        <v>7</v>
      </c>
      <c r="B10" t="s">
        <v>72</v>
      </c>
      <c r="C10">
        <v>206</v>
      </c>
      <c r="D10" s="2">
        <v>7853</v>
      </c>
      <c r="E10" s="15" t="s">
        <v>73</v>
      </c>
    </row>
    <row r="11" spans="1:5">
      <c r="A11">
        <v>8</v>
      </c>
      <c r="B11" t="s">
        <v>74</v>
      </c>
      <c r="C11">
        <v>197</v>
      </c>
      <c r="D11" s="2">
        <v>7278</v>
      </c>
      <c r="E11" s="15" t="s">
        <v>73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Results</vt:lpstr>
      <vt:lpstr>Summary</vt:lpstr>
      <vt:lpstr>Clan Maynard Accounts</vt:lpstr>
      <vt:lpstr>League Standings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</dc:creator>
  <cp:lastModifiedBy>Miller</cp:lastModifiedBy>
  <dcterms:created xsi:type="dcterms:W3CDTF">2026-09-28T17:38:05Z</dcterms:created>
  <dcterms:modified xsi:type="dcterms:W3CDTF">2026-09-28T17:38:05Z</dcterms:modified>
</cp:coreProperties>
</file>