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14" i="1" l="1"/>
  <c r="D21" i="1"/>
  <c r="D20" i="1"/>
  <c r="D19" i="1"/>
  <c r="D17" i="1"/>
  <c r="D15" i="1"/>
  <c r="D13" i="1"/>
  <c r="D22" i="1" l="1"/>
  <c r="D18" i="1"/>
  <c r="D16" i="1"/>
  <c r="D12" i="1"/>
  <c r="D11" i="1"/>
  <c r="D10" i="1"/>
  <c r="D9" i="1"/>
  <c r="D8" i="1"/>
  <c r="D7" i="1"/>
  <c r="F21" i="1"/>
  <c r="F20" i="1" l="1"/>
  <c r="F19" i="1"/>
  <c r="D6" i="1" l="1"/>
  <c r="B23" i="1" l="1"/>
  <c r="F18" i="1" l="1"/>
  <c r="F17" i="1"/>
  <c r="F16" i="1"/>
  <c r="F15" i="1"/>
  <c r="F14" i="1"/>
  <c r="F13" i="1"/>
  <c r="F12" i="1"/>
  <c r="F11" i="1"/>
  <c r="F10" i="1"/>
  <c r="F9" i="1"/>
  <c r="F8" i="1"/>
  <c r="F6" i="1"/>
  <c r="F7" i="1" l="1"/>
  <c r="F23" i="1" l="1"/>
  <c r="E23" i="1"/>
  <c r="C23" i="1"/>
</calcChain>
</file>

<file path=xl/sharedStrings.xml><?xml version="1.0" encoding="utf-8"?>
<sst xmlns="http://schemas.openxmlformats.org/spreadsheetml/2006/main" count="26" uniqueCount="26">
  <si>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</si>
  <si>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</si>
  <si>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</si>
  <si>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</si>
  <si>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</si>
  <si>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</si>
  <si>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</si>
  <si>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</si>
  <si>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Zikry / Irfan</t>
  </si>
  <si>
    <t>CM-Queen Maynard</t>
  </si>
  <si>
    <t>lil Mull</t>
  </si>
  <si>
    <t>Leeboy</t>
  </si>
  <si>
    <t>Jakfrost 85</t>
  </si>
  <si>
    <t>Unstoppable MEL</t>
  </si>
  <si>
    <t>Sonny</t>
  </si>
  <si>
    <t>Zukkus</t>
  </si>
  <si>
    <t>Darth Revan</t>
  </si>
  <si>
    <t>CM-MK-Caesar</t>
  </si>
  <si>
    <t>CM-MK-Sir Duskroon</t>
  </si>
  <si>
    <t>February 2026 Clan War League - Maynard's Tribe</t>
  </si>
  <si>
    <t>CM-MK-Senator</t>
  </si>
  <si>
    <t>death</t>
  </si>
  <si>
    <t>CM-MK-Marshal</t>
  </si>
  <si>
    <t>CM-MK-Chief</t>
  </si>
  <si>
    <t>The Final Order</t>
  </si>
  <si>
    <t>CM Mel's Empire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</si>
</sst>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4"/>
  <sheetViews>
    <sheetView showGridLines="0" tabSelected="1" topLeftCell="A2" zoomScale="75" zoomScaleNormal="75" workbookViewId="0">
      <selection activeCell="A21" sqref="A2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8</v>
      </c>
      <c r="B6" s="10">
        <v>21</v>
      </c>
      <c r="C6" s="10">
        <v>7</v>
      </c>
      <c r="D6" s="11">
        <f t="shared" ref="D6" si="0">SUM(C6/7)</f>
        <v>1</v>
      </c>
      <c r="E6" s="10">
        <v>700</v>
      </c>
      <c r="F6" s="29">
        <f t="shared" ref="F6:F20" si="1">SUM(B6/C6)</f>
        <v>3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9</v>
      </c>
      <c r="B7" s="10">
        <v>17</v>
      </c>
      <c r="C7" s="10">
        <v>7</v>
      </c>
      <c r="D7" s="11">
        <f t="shared" ref="D7:D13" si="2">SUM(C7/7)</f>
        <v>1</v>
      </c>
      <c r="E7" s="10">
        <v>651</v>
      </c>
      <c r="F7" s="29">
        <f t="shared" si="1"/>
        <v>2.4285714285714284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10</v>
      </c>
      <c r="B8" s="10">
        <v>16</v>
      </c>
      <c r="C8" s="10">
        <v>7</v>
      </c>
      <c r="D8" s="11">
        <f t="shared" si="2"/>
        <v>1</v>
      </c>
      <c r="E8" s="10">
        <v>633</v>
      </c>
      <c r="F8" s="29">
        <f t="shared" si="1"/>
        <v>2.2857142857142856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12</v>
      </c>
      <c r="B9" s="10">
        <v>14</v>
      </c>
      <c r="C9" s="10">
        <v>7</v>
      </c>
      <c r="D9" s="11">
        <f t="shared" si="2"/>
        <v>1</v>
      </c>
      <c r="E9" s="10">
        <v>482</v>
      </c>
      <c r="F9" s="29">
        <f t="shared" si="1"/>
        <v>2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20</v>
      </c>
      <c r="B10" s="10">
        <v>13</v>
      </c>
      <c r="C10" s="10">
        <v>7</v>
      </c>
      <c r="D10" s="11">
        <f t="shared" si="2"/>
        <v>1</v>
      </c>
      <c r="E10" s="10">
        <v>429</v>
      </c>
      <c r="F10" s="29">
        <f t="shared" si="1"/>
        <v>1.8571428571428572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13</v>
      </c>
      <c r="B11" s="10">
        <v>12</v>
      </c>
      <c r="C11" s="10">
        <v>7</v>
      </c>
      <c r="D11" s="11">
        <f t="shared" si="2"/>
        <v>1</v>
      </c>
      <c r="E11" s="10">
        <v>551</v>
      </c>
      <c r="F11" s="29">
        <f t="shared" si="1"/>
        <v>1.7142857142857142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21</v>
      </c>
      <c r="B12" s="10">
        <v>12</v>
      </c>
      <c r="C12" s="10">
        <v>7</v>
      </c>
      <c r="D12" s="11">
        <f t="shared" si="2"/>
        <v>1</v>
      </c>
      <c r="E12" s="10">
        <v>493</v>
      </c>
      <c r="F12" s="29">
        <f t="shared" si="1"/>
        <v>1.7142857142857142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22</v>
      </c>
      <c r="B13" s="10">
        <v>11</v>
      </c>
      <c r="C13" s="10">
        <v>5</v>
      </c>
      <c r="D13" s="11">
        <f>SUM(C13/5)</f>
        <v>1</v>
      </c>
      <c r="E13" s="10">
        <v>382</v>
      </c>
      <c r="F13" s="29">
        <f t="shared" si="1"/>
        <v>2.2000000000000002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14</v>
      </c>
      <c r="B14" s="10">
        <v>10</v>
      </c>
      <c r="C14" s="10">
        <v>7</v>
      </c>
      <c r="D14" s="11">
        <f>SUM(C14/7)</f>
        <v>1</v>
      </c>
      <c r="E14" s="10">
        <v>408</v>
      </c>
      <c r="F14" s="29">
        <f t="shared" si="1"/>
        <v>1.4285714285714286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23</v>
      </c>
      <c r="B15" s="10">
        <v>10</v>
      </c>
      <c r="C15" s="10">
        <v>6</v>
      </c>
      <c r="D15" s="11">
        <f>SUM(C15/6)</f>
        <v>1</v>
      </c>
      <c r="E15" s="10">
        <v>397</v>
      </c>
      <c r="F15" s="29">
        <f t="shared" si="1"/>
        <v>1.6666666666666667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15</v>
      </c>
      <c r="B16" s="10">
        <v>9</v>
      </c>
      <c r="C16" s="10">
        <v>6</v>
      </c>
      <c r="D16" s="11">
        <f t="shared" ref="D15:D16" si="3">SUM(C16/7)</f>
        <v>0.8571428571428571</v>
      </c>
      <c r="E16" s="10">
        <v>421</v>
      </c>
      <c r="F16" s="29">
        <f t="shared" si="1"/>
        <v>1.5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17</v>
      </c>
      <c r="B17" s="10">
        <v>9</v>
      </c>
      <c r="C17" s="10">
        <v>7</v>
      </c>
      <c r="D17" s="11">
        <f t="shared" ref="D17" si="4">SUM(C17/7)</f>
        <v>1</v>
      </c>
      <c r="E17" s="10">
        <v>375</v>
      </c>
      <c r="F17" s="29">
        <f t="shared" si="1"/>
        <v>1.2857142857142858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18</v>
      </c>
      <c r="B18" s="10">
        <v>8</v>
      </c>
      <c r="C18" s="10">
        <v>7</v>
      </c>
      <c r="D18" s="11">
        <f t="shared" ref="D18" si="5">SUM(C18/7)</f>
        <v>1</v>
      </c>
      <c r="E18" s="10">
        <v>319</v>
      </c>
      <c r="F18" s="29">
        <f t="shared" si="1"/>
        <v>1.1428571428571428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0" customFormat="1" ht="24" customHeight="1" x14ac:dyDescent="0.35">
      <c r="A19" s="9" t="s">
        <v>11</v>
      </c>
      <c r="B19" s="10">
        <v>2</v>
      </c>
      <c r="C19" s="10">
        <v>1</v>
      </c>
      <c r="D19" s="11">
        <f>SUM(C19/3)</f>
        <v>0.33333333333333331</v>
      </c>
      <c r="E19" s="10">
        <v>94</v>
      </c>
      <c r="F19" s="29">
        <f t="shared" si="1"/>
        <v>2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30" customFormat="1" ht="24" customHeight="1" x14ac:dyDescent="0.35">
      <c r="A20" s="9" t="s">
        <v>16</v>
      </c>
      <c r="B20" s="10">
        <v>1</v>
      </c>
      <c r="C20" s="10">
        <v>7</v>
      </c>
      <c r="D20" s="11">
        <f t="shared" ref="D20" si="6">SUM(C20/7)</f>
        <v>1</v>
      </c>
      <c r="E20" s="10">
        <v>278</v>
      </c>
      <c r="F20" s="29">
        <f t="shared" si="1"/>
        <v>0.14285714285714285</v>
      </c>
      <c r="G20" s="27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1" customFormat="1" ht="24" customHeight="1" x14ac:dyDescent="0.35">
      <c r="A21" s="9" t="s">
        <v>24</v>
      </c>
      <c r="B21" s="10">
        <v>1</v>
      </c>
      <c r="C21" s="10">
        <v>6</v>
      </c>
      <c r="D21" s="11">
        <f>SUM(C21/6)</f>
        <v>1</v>
      </c>
      <c r="E21" s="10">
        <v>234</v>
      </c>
      <c r="F21" s="29">
        <f t="shared" ref="F21:F22" si="7">SUM(B21/C21)</f>
        <v>0.16666666666666666</v>
      </c>
      <c r="G21" s="27"/>
      <c r="H21" s="27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1" customFormat="1" ht="24" customHeight="1" x14ac:dyDescent="0.35">
      <c r="A22" s="9" t="s">
        <v>25</v>
      </c>
      <c r="B22" s="10">
        <v>0</v>
      </c>
      <c r="C22" s="10">
        <v>0</v>
      </c>
      <c r="D22" s="11">
        <f>SUM(C22/3)</f>
        <v>0</v>
      </c>
      <c r="E22" s="10">
        <v>0</v>
      </c>
      <c r="F22" s="29">
        <v>0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25">
      <c r="A23" s="12"/>
      <c r="B23" s="10">
        <f>SUM(B6:B22)</f>
        <v>166</v>
      </c>
      <c r="C23" s="10">
        <f>SUM(C6:C22)</f>
        <v>101</v>
      </c>
      <c r="D23" s="10" t="s">
        <v>4</v>
      </c>
      <c r="E23" s="10">
        <f>SUM(E6:E22)</f>
        <v>6847</v>
      </c>
      <c r="F23" s="28">
        <f>AVERAGE(F6:F22)</f>
        <v>1.56078431372549</v>
      </c>
      <c r="G23" s="25"/>
      <c r="H23" s="25"/>
      <c r="I23" s="25"/>
      <c r="J23" s="25"/>
      <c r="K23" s="25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6.5" customHeight="1" x14ac:dyDescent="0.25">
      <c r="A31" s="17"/>
      <c r="B31" s="18"/>
      <c r="C31" s="18"/>
      <c r="D31" s="18"/>
      <c r="E31" s="18"/>
      <c r="F31" s="19" t="s">
        <v>5</v>
      </c>
      <c r="G31" s="19"/>
      <c r="H31" s="19"/>
      <c r="I31" s="19"/>
      <c r="J31" s="19"/>
      <c r="K31" s="19"/>
      <c r="L31" s="18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4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sortState ref="A6:F20">
    <sortCondition descending="1" ref="B6:B20"/>
    <sortCondition descending="1" ref="E6:E20"/>
    <sortCondition ref="A6:A20"/>
  </sortState>
  <mergeCells count="2">
    <mergeCell ref="A2:L2"/>
    <mergeCell ref="B34:M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2026-04-18T17:36:19Z</dcterms:modified>
</cp:coreProperties>
</file>