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37" i="1" l="1"/>
  <c r="D36" i="1"/>
  <c r="D35" i="1"/>
  <c r="D34" i="1"/>
  <c r="D33" i="1"/>
  <c r="D32" i="1"/>
  <c r="D31" i="1"/>
  <c r="D30" i="1"/>
  <c r="D29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38" i="1" l="1"/>
  <c r="D28" i="1"/>
  <c r="F31" i="1"/>
  <c r="F30" i="1"/>
  <c r="D6" i="1" l="1"/>
  <c r="F7" i="1"/>
  <c r="F6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2" i="1"/>
  <c r="F33" i="1"/>
  <c r="F34" i="1"/>
  <c r="F35" i="1"/>
  <c r="F36" i="1"/>
  <c r="F37" i="1"/>
  <c r="B39" i="1" l="1"/>
  <c r="F39" i="1" l="1"/>
  <c r="E39" i="1"/>
  <c r="C39" i="1"/>
</calcChain>
</file>

<file path=xl/sharedStrings.xml><?xml version="1.0" encoding="utf-8"?>
<sst xmlns="http://schemas.openxmlformats.org/spreadsheetml/2006/main" count="42" uniqueCount="42">
  <si>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</si>
  <si>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</si>
  <si>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</si>
  <si>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</si>
  <si>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</si>
  <si>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</si>
  <si>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</si>
  <si>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</si>
  <si>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CM-Duke Maynard</t>
  </si>
  <si>
    <t>iamteam88</t>
  </si>
  <si>
    <t>MicHuLips</t>
  </si>
  <si>
    <t>balsaqueman</t>
  </si>
  <si>
    <t>lil SOB</t>
  </si>
  <si>
    <t>Struckalexv6</t>
  </si>
  <si>
    <t>Ben</t>
  </si>
  <si>
    <t>Yoshi</t>
  </si>
  <si>
    <t>CM-MK-Prince</t>
  </si>
  <si>
    <t>Sherif</t>
  </si>
  <si>
    <t>Ben 3</t>
  </si>
  <si>
    <t>Ajax</t>
  </si>
  <si>
    <t>Dan</t>
  </si>
  <si>
    <t>RoyalFinDoom</t>
  </si>
  <si>
    <t>Ben 2</t>
  </si>
  <si>
    <t>CM-MK-Baron</t>
  </si>
  <si>
    <t>iamteamJR</t>
  </si>
  <si>
    <t>Caveman</t>
  </si>
  <si>
    <t>Fred</t>
  </si>
  <si>
    <t>Jleecarter</t>
  </si>
  <si>
    <t>The Reaper</t>
  </si>
  <si>
    <t>Arrogant SOB</t>
  </si>
  <si>
    <t>Talon</t>
  </si>
  <si>
    <t>CM-MK-Earl</t>
  </si>
  <si>
    <t>B Dogg</t>
  </si>
  <si>
    <t>Beast Master</t>
  </si>
  <si>
    <t>jai</t>
  </si>
  <si>
    <t>iamteamRodney</t>
  </si>
  <si>
    <t>CM-MK-Knight</t>
  </si>
  <si>
    <t>CM-MK-Duchess</t>
  </si>
  <si>
    <t>September 2025 Clan War League - Maynard Project</t>
  </si>
  <si>
    <t>Mr. Perfect</t>
  </si>
  <si>
    <t>CM-MK-Baronet</t>
  </si>
  <si>
    <t>CM-MK-Sir Maynard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</si>
</sst>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9" fontId="7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0" fillId="0" borderId="0" xfId="0"/>
    <xf numFmtId="0" fontId="0" fillId="0" borderId="0" xfId="0"/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0"/>
  <sheetViews>
    <sheetView showGridLines="0" tabSelected="1" topLeftCell="A2" zoomScale="75" zoomScaleNormal="75" workbookViewId="0">
      <selection activeCell="C13" sqref="C1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8" t="s">
        <v>38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3"/>
      <c r="H4" s="23"/>
      <c r="I4" s="23"/>
      <c r="J4" s="23"/>
      <c r="K4" s="23"/>
      <c r="L4" s="2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4"/>
      <c r="H5" s="24"/>
      <c r="I5" s="24"/>
      <c r="J5" s="24"/>
      <c r="K5" s="24"/>
      <c r="L5" s="24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2" t="s">
        <v>39</v>
      </c>
      <c r="B6" s="9">
        <v>21</v>
      </c>
      <c r="C6" s="9">
        <v>7</v>
      </c>
      <c r="D6" s="33">
        <f t="shared" ref="D6" si="0">SUM(C6/7)</f>
        <v>1</v>
      </c>
      <c r="E6" s="9">
        <v>700</v>
      </c>
      <c r="F6" s="31">
        <f t="shared" ref="F6:F38" si="1">SUM(B6/C6)</f>
        <v>3</v>
      </c>
      <c r="G6" s="25"/>
      <c r="H6" s="25"/>
      <c r="I6" s="26"/>
      <c r="J6" s="26"/>
      <c r="K6" s="27"/>
      <c r="L6" s="26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2" t="s">
        <v>8</v>
      </c>
      <c r="B7" s="9">
        <v>20</v>
      </c>
      <c r="C7" s="9">
        <v>7</v>
      </c>
      <c r="D7" s="33">
        <f t="shared" ref="D7:D14" si="2">SUM(C7/7)</f>
        <v>1</v>
      </c>
      <c r="E7" s="9">
        <v>682</v>
      </c>
      <c r="F7" s="31">
        <f t="shared" si="1"/>
        <v>2.8571428571428572</v>
      </c>
      <c r="G7" s="25"/>
      <c r="H7" s="25"/>
      <c r="I7" s="26"/>
      <c r="J7" s="26"/>
      <c r="K7" s="27"/>
      <c r="L7" s="2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2" t="s">
        <v>13</v>
      </c>
      <c r="B8" s="9">
        <v>20</v>
      </c>
      <c r="C8" s="9">
        <v>7</v>
      </c>
      <c r="D8" s="33">
        <f t="shared" si="2"/>
        <v>1</v>
      </c>
      <c r="E8" s="9">
        <v>680</v>
      </c>
      <c r="F8" s="31">
        <f t="shared" si="1"/>
        <v>2.8571428571428572</v>
      </c>
      <c r="G8" s="25"/>
      <c r="H8" s="25"/>
      <c r="I8" s="26"/>
      <c r="J8" s="26"/>
      <c r="K8" s="27"/>
      <c r="L8" s="2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2" t="s">
        <v>32</v>
      </c>
      <c r="B9" s="9">
        <v>20</v>
      </c>
      <c r="C9" s="9">
        <v>7</v>
      </c>
      <c r="D9" s="33">
        <f t="shared" si="2"/>
        <v>1</v>
      </c>
      <c r="E9" s="9">
        <v>678</v>
      </c>
      <c r="F9" s="31">
        <f t="shared" si="1"/>
        <v>2.8571428571428572</v>
      </c>
      <c r="G9" s="25"/>
      <c r="H9" s="25"/>
      <c r="I9" s="26"/>
      <c r="J9" s="26"/>
      <c r="K9" s="27"/>
      <c r="L9" s="2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2" t="s">
        <v>24</v>
      </c>
      <c r="B10" s="9">
        <v>20</v>
      </c>
      <c r="C10" s="9">
        <v>7</v>
      </c>
      <c r="D10" s="33">
        <f t="shared" si="2"/>
        <v>1</v>
      </c>
      <c r="E10" s="9">
        <v>670</v>
      </c>
      <c r="F10" s="31">
        <f t="shared" si="1"/>
        <v>2.8571428571428572</v>
      </c>
      <c r="G10" s="25"/>
      <c r="H10" s="25"/>
      <c r="I10" s="26"/>
      <c r="J10" s="26"/>
      <c r="K10" s="27"/>
      <c r="L10" s="2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2" t="s">
        <v>11</v>
      </c>
      <c r="B11" s="9">
        <v>20</v>
      </c>
      <c r="C11" s="9">
        <v>7</v>
      </c>
      <c r="D11" s="33">
        <f t="shared" si="2"/>
        <v>1</v>
      </c>
      <c r="E11" s="9">
        <v>657</v>
      </c>
      <c r="F11" s="31">
        <f t="shared" si="1"/>
        <v>2.8571428571428572</v>
      </c>
      <c r="G11" s="25"/>
      <c r="H11" s="25"/>
      <c r="I11" s="26"/>
      <c r="J11" s="26"/>
      <c r="K11" s="27"/>
      <c r="L11" s="2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2" t="s">
        <v>9</v>
      </c>
      <c r="B12" s="9">
        <v>19</v>
      </c>
      <c r="C12" s="9">
        <v>7</v>
      </c>
      <c r="D12" s="33">
        <f t="shared" si="2"/>
        <v>1</v>
      </c>
      <c r="E12" s="9">
        <v>673</v>
      </c>
      <c r="F12" s="31">
        <f t="shared" si="1"/>
        <v>2.7142857142857144</v>
      </c>
      <c r="G12" s="28"/>
      <c r="H12" s="25"/>
      <c r="I12" s="26"/>
      <c r="J12" s="26"/>
      <c r="K12" s="27"/>
      <c r="L12" s="26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2" t="s">
        <v>29</v>
      </c>
      <c r="B13" s="9">
        <v>19</v>
      </c>
      <c r="C13" s="9">
        <v>7</v>
      </c>
      <c r="D13" s="33">
        <f t="shared" si="2"/>
        <v>1</v>
      </c>
      <c r="E13" s="9">
        <v>672</v>
      </c>
      <c r="F13" s="31">
        <f t="shared" si="1"/>
        <v>2.7142857142857144</v>
      </c>
      <c r="G13" s="28"/>
      <c r="H13" s="28"/>
      <c r="I13" s="26"/>
      <c r="J13" s="26"/>
      <c r="K13" s="27"/>
      <c r="L13" s="2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2" t="s">
        <v>12</v>
      </c>
      <c r="B14" s="9">
        <v>19</v>
      </c>
      <c r="C14" s="9">
        <v>7</v>
      </c>
      <c r="D14" s="33">
        <f t="shared" si="2"/>
        <v>1</v>
      </c>
      <c r="E14" s="9">
        <v>648</v>
      </c>
      <c r="F14" s="31">
        <f t="shared" si="1"/>
        <v>2.7142857142857144</v>
      </c>
      <c r="G14" s="28"/>
      <c r="H14" s="28"/>
      <c r="I14" s="26"/>
      <c r="J14" s="26"/>
      <c r="K14" s="27"/>
      <c r="L14" s="26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32" t="s">
        <v>14</v>
      </c>
      <c r="B15" s="9">
        <v>18</v>
      </c>
      <c r="C15" s="9">
        <v>7</v>
      </c>
      <c r="D15" s="33">
        <f t="shared" ref="D15:D25" si="3">SUM(C15/7)</f>
        <v>1</v>
      </c>
      <c r="E15" s="9">
        <v>664</v>
      </c>
      <c r="F15" s="31">
        <f t="shared" si="1"/>
        <v>2.5714285714285716</v>
      </c>
      <c r="G15" s="28"/>
      <c r="H15" s="25"/>
      <c r="I15" s="26"/>
      <c r="J15" s="26"/>
      <c r="K15" s="27"/>
      <c r="L15" s="26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2" t="s">
        <v>22</v>
      </c>
      <c r="B16" s="9">
        <v>18</v>
      </c>
      <c r="C16" s="9">
        <v>7</v>
      </c>
      <c r="D16" s="33">
        <f t="shared" si="3"/>
        <v>1</v>
      </c>
      <c r="E16" s="9">
        <v>654</v>
      </c>
      <c r="F16" s="31">
        <f t="shared" si="1"/>
        <v>2.5714285714285716</v>
      </c>
      <c r="G16" s="25"/>
      <c r="H16" s="28"/>
      <c r="I16" s="26"/>
      <c r="J16" s="26"/>
      <c r="K16" s="27"/>
      <c r="L16" s="26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2" t="s">
        <v>10</v>
      </c>
      <c r="B17" s="34">
        <v>18</v>
      </c>
      <c r="C17" s="9">
        <v>7</v>
      </c>
      <c r="D17" s="33">
        <f t="shared" si="3"/>
        <v>1</v>
      </c>
      <c r="E17" s="9">
        <v>645</v>
      </c>
      <c r="F17" s="31">
        <f t="shared" si="1"/>
        <v>2.5714285714285716</v>
      </c>
      <c r="G17" s="25"/>
      <c r="H17" s="25"/>
      <c r="I17" s="26"/>
      <c r="J17" s="26"/>
      <c r="K17" s="27"/>
      <c r="L17" s="26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32" t="s">
        <v>18</v>
      </c>
      <c r="B18" s="34">
        <v>18</v>
      </c>
      <c r="C18" s="9">
        <v>7</v>
      </c>
      <c r="D18" s="33">
        <f t="shared" si="3"/>
        <v>1</v>
      </c>
      <c r="E18" s="9">
        <v>635</v>
      </c>
      <c r="F18" s="31">
        <f t="shared" si="1"/>
        <v>2.5714285714285716</v>
      </c>
      <c r="G18" s="28"/>
      <c r="H18" s="28"/>
      <c r="I18" s="26"/>
      <c r="J18" s="26"/>
      <c r="K18" s="27"/>
      <c r="L18" s="26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2" t="s">
        <v>26</v>
      </c>
      <c r="B19" s="34">
        <v>18</v>
      </c>
      <c r="C19" s="9">
        <v>7</v>
      </c>
      <c r="D19" s="33">
        <f t="shared" si="3"/>
        <v>1</v>
      </c>
      <c r="E19" s="9">
        <v>626</v>
      </c>
      <c r="F19" s="31">
        <f t="shared" si="1"/>
        <v>2.5714285714285716</v>
      </c>
      <c r="G19" s="28"/>
      <c r="H19" s="28"/>
      <c r="I19" s="26"/>
      <c r="J19" s="26"/>
      <c r="K19" s="27"/>
      <c r="L19" s="26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2" t="s">
        <v>35</v>
      </c>
      <c r="B20" s="34">
        <v>18</v>
      </c>
      <c r="C20" s="9">
        <v>7</v>
      </c>
      <c r="D20" s="33">
        <f t="shared" si="3"/>
        <v>1</v>
      </c>
      <c r="E20" s="9">
        <v>625</v>
      </c>
      <c r="F20" s="31">
        <f t="shared" si="1"/>
        <v>2.5714285714285716</v>
      </c>
      <c r="G20" s="25"/>
      <c r="H20" s="29"/>
      <c r="I20" s="26"/>
      <c r="J20" s="26"/>
      <c r="K20" s="27"/>
      <c r="L20" s="26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32" t="s">
        <v>25</v>
      </c>
      <c r="B21" s="34">
        <v>18</v>
      </c>
      <c r="C21" s="9">
        <v>7</v>
      </c>
      <c r="D21" s="33">
        <f t="shared" si="3"/>
        <v>1</v>
      </c>
      <c r="E21" s="9">
        <v>624</v>
      </c>
      <c r="F21" s="31">
        <f t="shared" si="1"/>
        <v>2.5714285714285716</v>
      </c>
      <c r="G21" s="25"/>
      <c r="H21" s="28"/>
      <c r="I21" s="26"/>
      <c r="J21" s="26"/>
      <c r="K21" s="27"/>
      <c r="L21" s="26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2" t="s">
        <v>15</v>
      </c>
      <c r="B22" s="34">
        <v>17</v>
      </c>
      <c r="C22" s="9">
        <v>7</v>
      </c>
      <c r="D22" s="33">
        <f t="shared" si="3"/>
        <v>1</v>
      </c>
      <c r="E22" s="9">
        <v>626</v>
      </c>
      <c r="F22" s="31">
        <f t="shared" si="1"/>
        <v>2.4285714285714284</v>
      </c>
      <c r="G22" s="28"/>
      <c r="H22" s="28"/>
      <c r="I22" s="26"/>
      <c r="J22" s="26"/>
      <c r="K22" s="27"/>
      <c r="L22" s="26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1" customFormat="1" ht="24" customHeight="1" x14ac:dyDescent="0.35">
      <c r="A23" s="32" t="s">
        <v>33</v>
      </c>
      <c r="B23" s="34">
        <v>17</v>
      </c>
      <c r="C23" s="9">
        <v>7</v>
      </c>
      <c r="D23" s="33">
        <f t="shared" si="3"/>
        <v>1</v>
      </c>
      <c r="E23" s="9">
        <v>609</v>
      </c>
      <c r="F23" s="31">
        <f t="shared" si="1"/>
        <v>2.4285714285714284</v>
      </c>
      <c r="G23" s="25"/>
      <c r="H23" s="28"/>
      <c r="I23" s="26"/>
      <c r="J23" s="26"/>
      <c r="K23" s="27"/>
      <c r="L23" s="26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2" t="s">
        <v>23</v>
      </c>
      <c r="B24" s="34">
        <v>16</v>
      </c>
      <c r="C24" s="9">
        <v>7</v>
      </c>
      <c r="D24" s="33">
        <f t="shared" si="3"/>
        <v>1</v>
      </c>
      <c r="E24" s="9">
        <v>565</v>
      </c>
      <c r="F24" s="31">
        <f t="shared" si="1"/>
        <v>2.2857142857142856</v>
      </c>
      <c r="G24" s="28"/>
      <c r="H24" s="29"/>
      <c r="I24" s="26"/>
      <c r="J24" s="26"/>
      <c r="K24" s="27"/>
      <c r="L24" s="26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2" t="s">
        <v>20</v>
      </c>
      <c r="B25" s="34">
        <v>16</v>
      </c>
      <c r="C25" s="9">
        <v>7</v>
      </c>
      <c r="D25" s="33">
        <f t="shared" si="3"/>
        <v>1</v>
      </c>
      <c r="E25" s="9">
        <v>563</v>
      </c>
      <c r="F25" s="31">
        <f t="shared" si="1"/>
        <v>2.2857142857142856</v>
      </c>
      <c r="G25" s="29"/>
      <c r="H25" s="28"/>
      <c r="I25" s="26"/>
      <c r="J25" s="26"/>
      <c r="K25" s="27"/>
      <c r="L25" s="26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5" t="s">
        <v>36</v>
      </c>
      <c r="B26" s="34">
        <v>16</v>
      </c>
      <c r="C26" s="9">
        <v>7</v>
      </c>
      <c r="D26" s="33">
        <f t="shared" ref="D26:D27" si="4">SUM(C26/7)</f>
        <v>1</v>
      </c>
      <c r="E26" s="9">
        <v>562</v>
      </c>
      <c r="F26" s="31">
        <f t="shared" si="1"/>
        <v>2.2857142857142856</v>
      </c>
      <c r="G26" s="28"/>
      <c r="H26" s="28"/>
      <c r="I26" s="26"/>
      <c r="J26" s="26"/>
      <c r="K26" s="27"/>
      <c r="L26" s="26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2" t="s">
        <v>16</v>
      </c>
      <c r="B27" s="34">
        <v>16</v>
      </c>
      <c r="C27" s="9">
        <v>7</v>
      </c>
      <c r="D27" s="33">
        <f t="shared" si="4"/>
        <v>1</v>
      </c>
      <c r="E27" s="9">
        <v>557</v>
      </c>
      <c r="F27" s="31">
        <f t="shared" si="1"/>
        <v>2.2857142857142856</v>
      </c>
      <c r="G27" s="28"/>
      <c r="H27" s="28"/>
      <c r="I27" s="26"/>
      <c r="J27" s="26"/>
      <c r="K27" s="27"/>
      <c r="L27" s="26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9" customFormat="1" ht="24" customHeight="1" x14ac:dyDescent="0.35">
      <c r="A28" s="32" t="s">
        <v>30</v>
      </c>
      <c r="B28" s="34">
        <v>16</v>
      </c>
      <c r="C28" s="9">
        <v>6</v>
      </c>
      <c r="D28" s="33">
        <f t="shared" ref="D28" si="5">SUM(C28/7)</f>
        <v>0.8571428571428571</v>
      </c>
      <c r="E28" s="9">
        <v>543</v>
      </c>
      <c r="F28" s="31">
        <f t="shared" si="1"/>
        <v>2.6666666666666665</v>
      </c>
      <c r="G28" s="25"/>
      <c r="H28" s="25"/>
      <c r="I28" s="26"/>
      <c r="J28" s="26"/>
      <c r="K28" s="27"/>
      <c r="L28" s="2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2" t="s">
        <v>31</v>
      </c>
      <c r="B29" s="34">
        <v>16</v>
      </c>
      <c r="C29" s="9">
        <v>7</v>
      </c>
      <c r="D29" s="33">
        <f t="shared" ref="D29:D30" si="6">SUM(C29/7)</f>
        <v>1</v>
      </c>
      <c r="E29" s="9">
        <v>517</v>
      </c>
      <c r="F29" s="31">
        <f t="shared" si="1"/>
        <v>2.2857142857142856</v>
      </c>
      <c r="G29" s="29"/>
      <c r="H29" s="28"/>
      <c r="I29" s="26"/>
      <c r="J29" s="26"/>
      <c r="K29" s="27"/>
      <c r="L29" s="2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s="37" customFormat="1" ht="24" customHeight="1" x14ac:dyDescent="0.35">
      <c r="A30" s="32" t="s">
        <v>19</v>
      </c>
      <c r="B30" s="34">
        <v>14</v>
      </c>
      <c r="C30" s="9">
        <v>7</v>
      </c>
      <c r="D30" s="33">
        <f t="shared" si="6"/>
        <v>1</v>
      </c>
      <c r="E30" s="9">
        <v>610</v>
      </c>
      <c r="F30" s="31">
        <f t="shared" si="1"/>
        <v>2</v>
      </c>
      <c r="G30" s="29"/>
      <c r="H30" s="28"/>
      <c r="I30" s="26"/>
      <c r="J30" s="26"/>
      <c r="K30" s="27"/>
      <c r="L30" s="2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s="37" customFormat="1" ht="24" customHeight="1" x14ac:dyDescent="0.35">
      <c r="A31" s="32" t="s">
        <v>17</v>
      </c>
      <c r="B31" s="34">
        <v>14</v>
      </c>
      <c r="C31" s="9">
        <v>6</v>
      </c>
      <c r="D31" s="33">
        <f>SUM(C31/7)</f>
        <v>0.8571428571428571</v>
      </c>
      <c r="E31" s="9">
        <v>452</v>
      </c>
      <c r="F31" s="31">
        <f t="shared" si="1"/>
        <v>2.3333333333333335</v>
      </c>
      <c r="G31" s="29"/>
      <c r="H31" s="28"/>
      <c r="I31" s="26"/>
      <c r="J31" s="26"/>
      <c r="K31" s="27"/>
      <c r="L31" s="2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2" t="s">
        <v>40</v>
      </c>
      <c r="B32" s="34">
        <v>13</v>
      </c>
      <c r="C32" s="9">
        <v>5</v>
      </c>
      <c r="D32" s="33">
        <f>SUM(C32/5)</f>
        <v>1</v>
      </c>
      <c r="E32" s="9">
        <v>419</v>
      </c>
      <c r="F32" s="31">
        <f t="shared" si="1"/>
        <v>2.6</v>
      </c>
      <c r="G32" s="28"/>
      <c r="H32" s="28"/>
      <c r="I32" s="26"/>
      <c r="J32" s="26"/>
      <c r="K32" s="27"/>
      <c r="L32" s="26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2" t="s">
        <v>28</v>
      </c>
      <c r="B33" s="9">
        <v>12</v>
      </c>
      <c r="C33" s="9">
        <v>6</v>
      </c>
      <c r="D33" s="33">
        <f t="shared" ref="D33" si="7">SUM(C33/7)</f>
        <v>0.8571428571428571</v>
      </c>
      <c r="E33" s="9">
        <v>429</v>
      </c>
      <c r="F33" s="31">
        <f t="shared" si="1"/>
        <v>2</v>
      </c>
      <c r="G33" s="28"/>
      <c r="H33" s="28"/>
      <c r="I33" s="26"/>
      <c r="J33" s="26"/>
      <c r="K33" s="27"/>
      <c r="L33" s="26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2" t="s">
        <v>37</v>
      </c>
      <c r="B34" s="9">
        <v>12</v>
      </c>
      <c r="C34" s="9">
        <v>5</v>
      </c>
      <c r="D34" s="33">
        <f>SUM(C34/5)</f>
        <v>1</v>
      </c>
      <c r="E34" s="9">
        <v>415</v>
      </c>
      <c r="F34" s="31">
        <f t="shared" si="1"/>
        <v>2.4</v>
      </c>
      <c r="G34" s="28"/>
      <c r="H34" s="29"/>
      <c r="I34" s="26"/>
      <c r="J34" s="26"/>
      <c r="K34" s="27"/>
      <c r="L34" s="26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2" t="s">
        <v>41</v>
      </c>
      <c r="B35" s="9">
        <v>11</v>
      </c>
      <c r="C35" s="9">
        <v>5</v>
      </c>
      <c r="D35" s="33">
        <f>SUM(C35/5)</f>
        <v>1</v>
      </c>
      <c r="E35" s="9">
        <v>376</v>
      </c>
      <c r="F35" s="31">
        <f t="shared" si="1"/>
        <v>2.2000000000000002</v>
      </c>
      <c r="G35" s="28"/>
      <c r="H35" s="28"/>
      <c r="I35" s="26"/>
      <c r="J35" s="26"/>
      <c r="K35" s="27"/>
      <c r="L35" s="26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4" customHeight="1" x14ac:dyDescent="0.35">
      <c r="A36" s="32" t="s">
        <v>21</v>
      </c>
      <c r="B36" s="9">
        <v>2</v>
      </c>
      <c r="C36" s="34">
        <v>1</v>
      </c>
      <c r="D36" s="10">
        <f>SUM(C36/2)</f>
        <v>0.5</v>
      </c>
      <c r="E36" s="34">
        <v>73</v>
      </c>
      <c r="F36" s="31">
        <f t="shared" si="1"/>
        <v>2</v>
      </c>
      <c r="G36" s="25"/>
      <c r="H36" s="29"/>
      <c r="I36" s="26"/>
      <c r="J36" s="26"/>
      <c r="K36" s="27"/>
      <c r="L36" s="26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24" customHeight="1" x14ac:dyDescent="0.35">
      <c r="A37" s="32" t="s">
        <v>27</v>
      </c>
      <c r="B37" s="9">
        <v>2</v>
      </c>
      <c r="C37" s="34">
        <v>1</v>
      </c>
      <c r="D37" s="10">
        <f>SUM(C37/2)</f>
        <v>0.5</v>
      </c>
      <c r="E37" s="9">
        <v>57</v>
      </c>
      <c r="F37" s="31">
        <f t="shared" si="1"/>
        <v>2</v>
      </c>
      <c r="G37" s="25"/>
      <c r="H37" s="25"/>
      <c r="I37" s="26"/>
      <c r="J37" s="26"/>
      <c r="K37" s="27"/>
      <c r="L37" s="26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6" customFormat="1" ht="24" customHeight="1" x14ac:dyDescent="0.35">
      <c r="A38" s="32" t="s">
        <v>34</v>
      </c>
      <c r="B38" s="9">
        <v>0</v>
      </c>
      <c r="C38" s="9">
        <v>0</v>
      </c>
      <c r="D38" s="33">
        <f>SUM(C38/1)</f>
        <v>0</v>
      </c>
      <c r="E38" s="9">
        <v>0</v>
      </c>
      <c r="F38" s="31">
        <v>0</v>
      </c>
      <c r="G38" s="25"/>
      <c r="H38" s="25"/>
      <c r="I38" s="26"/>
      <c r="J38" s="26"/>
      <c r="K38" s="27"/>
      <c r="L38" s="26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24" customHeight="1" x14ac:dyDescent="0.25">
      <c r="A39" s="11"/>
      <c r="B39" s="9">
        <f>SUM(B6:B38)</f>
        <v>514</v>
      </c>
      <c r="C39" s="9">
        <f>SUM(C6:C38)</f>
        <v>203</v>
      </c>
      <c r="D39" s="9" t="s">
        <v>4</v>
      </c>
      <c r="E39" s="9">
        <f>SUM(E6:E38)</f>
        <v>17906</v>
      </c>
      <c r="F39" s="30">
        <f>AVERAGE(F6:F38)</f>
        <v>2.4216450216450216</v>
      </c>
      <c r="G39" s="26"/>
      <c r="H39" s="26"/>
      <c r="I39" s="26"/>
      <c r="J39" s="26"/>
      <c r="K39" s="26"/>
      <c r="L39" s="26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35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4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1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1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1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1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1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25">
      <c r="A46" s="11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6.5" customHeight="1" x14ac:dyDescent="0.25">
      <c r="A47" s="16"/>
      <c r="B47" s="17"/>
      <c r="C47" s="17"/>
      <c r="D47" s="17"/>
      <c r="E47" s="17"/>
      <c r="F47" s="18" t="s">
        <v>5</v>
      </c>
      <c r="G47" s="18"/>
      <c r="H47" s="18"/>
      <c r="I47" s="18"/>
      <c r="J47" s="18"/>
      <c r="K47" s="18"/>
      <c r="L47" s="17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40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sortState ref="A6:F38">
    <sortCondition descending="1" ref="B6:B38"/>
    <sortCondition descending="1" ref="E6:E38"/>
    <sortCondition ref="A6:A38"/>
  </sortState>
  <mergeCells count="2">
    <mergeCell ref="A2:L2"/>
    <mergeCell ref="B50:M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2025-11-08T18:29:07Z</dcterms:modified>
</cp:coreProperties>
</file>