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1" i="1" l="1"/>
  <c r="D20" i="1"/>
  <c r="D19" i="1"/>
  <c r="D17" i="1"/>
  <c r="D16" i="1"/>
  <c r="D15" i="1"/>
  <c r="D14" i="1"/>
  <c r="D13" i="1"/>
  <c r="D12" i="1"/>
  <c r="D11" i="1"/>
  <c r="D10" i="1"/>
  <c r="D9" i="1"/>
  <c r="D8" i="1"/>
  <c r="D6" i="1"/>
  <c r="D18" i="1" l="1"/>
  <c r="B22" i="1"/>
  <c r="F21" i="1" l="1"/>
  <c r="F20" i="1" l="1"/>
  <c r="F19" i="1"/>
  <c r="F18" i="1"/>
  <c r="F17" i="1"/>
  <c r="F16" i="1"/>
  <c r="F15" i="1"/>
  <c r="F14" i="1"/>
  <c r="F13" i="1"/>
  <c r="F12" i="1"/>
  <c r="F11" i="1"/>
  <c r="F10" i="1"/>
  <c r="F9" i="1"/>
  <c r="F8" i="1"/>
  <c r="F6" i="1"/>
  <c r="F7" i="1" l="1"/>
  <c r="F22" i="1" l="1"/>
  <c r="E22" i="1"/>
  <c r="C22" i="1"/>
  <c r="D7" i="1"/>
</calcChain>
</file>

<file path=xl/sharedStrings.xml><?xml version="1.0" encoding="utf-8"?>
<sst xmlns="http://schemas.openxmlformats.org/spreadsheetml/2006/main" count="25" uniqueCount="25">
  <si>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</si>
  <si>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</si>
  <si>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</si>
  <si>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</si>
  <si>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</si>
  <si>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</si>
  <si>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</si>
  <si>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</si>
  <si>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CM-Lord Maynard</t>
  </si>
  <si>
    <t>Miszae</t>
  </si>
  <si>
    <t>VicTor</t>
  </si>
  <si>
    <t>Gopher2</t>
  </si>
  <si>
    <t>Foosbill</t>
  </si>
  <si>
    <t>Gvade</t>
  </si>
  <si>
    <t>Cricket</t>
  </si>
  <si>
    <t>May 2025 Clan War League - Maynard's Gulag</t>
  </si>
  <si>
    <t>CM-MK-Emperor</t>
  </si>
  <si>
    <t>Elmo</t>
  </si>
  <si>
    <t xml:space="preserve">Gopher </t>
  </si>
  <si>
    <t>Melody CM</t>
  </si>
  <si>
    <t>altrea</t>
  </si>
  <si>
    <t>Henry</t>
  </si>
  <si>
    <t>Camslam</t>
  </si>
  <si>
    <t>Cursillo</t>
  </si>
  <si>
    <t>Grace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</si>
</sst>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3"/>
  <sheetViews>
    <sheetView showGridLines="0" tabSelected="1" topLeftCell="A2" zoomScale="75" zoomScaleNormal="75" workbookViewId="0">
      <selection activeCell="A9" activeCellId="1" sqref="A6:F6 A9:F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15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8</v>
      </c>
      <c r="B6" s="10">
        <v>21</v>
      </c>
      <c r="C6" s="10">
        <v>7</v>
      </c>
      <c r="D6" s="11">
        <f>SUM(C6/7)</f>
        <v>1</v>
      </c>
      <c r="E6" s="10">
        <v>700</v>
      </c>
      <c r="F6" s="30">
        <f>SUM(B6/C6)</f>
        <v>3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9</v>
      </c>
      <c r="B7" s="10">
        <v>21</v>
      </c>
      <c r="C7" s="10">
        <v>7</v>
      </c>
      <c r="D7" s="11">
        <f>SUM(C7/7)</f>
        <v>1</v>
      </c>
      <c r="E7" s="10">
        <v>700</v>
      </c>
      <c r="F7" s="30">
        <f>SUM(B7/C7)</f>
        <v>3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11</v>
      </c>
      <c r="B8" s="10">
        <v>20</v>
      </c>
      <c r="C8" s="10">
        <v>7</v>
      </c>
      <c r="D8" s="11">
        <f>SUM(C8/7)</f>
        <v>1</v>
      </c>
      <c r="E8" s="10">
        <v>687</v>
      </c>
      <c r="F8" s="30">
        <f>SUM(B8/C8)</f>
        <v>2.8571428571428572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16</v>
      </c>
      <c r="B9" s="10">
        <v>20</v>
      </c>
      <c r="C9" s="10">
        <v>7</v>
      </c>
      <c r="D9" s="11">
        <f>SUM(C9/7)</f>
        <v>1</v>
      </c>
      <c r="E9" s="10">
        <v>683</v>
      </c>
      <c r="F9" s="30">
        <f>SUM(B9/C9)</f>
        <v>2.8571428571428572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17</v>
      </c>
      <c r="B10" s="10">
        <v>19</v>
      </c>
      <c r="C10" s="10">
        <v>7</v>
      </c>
      <c r="D10" s="11">
        <f>SUM(C10/7)</f>
        <v>1</v>
      </c>
      <c r="E10" s="10">
        <v>674</v>
      </c>
      <c r="F10" s="30">
        <f>SUM(B10/C10)</f>
        <v>2.7142857142857144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18</v>
      </c>
      <c r="B11" s="10">
        <v>17</v>
      </c>
      <c r="C11" s="10">
        <v>7</v>
      </c>
      <c r="D11" s="11">
        <f>SUM(C11/7)</f>
        <v>1</v>
      </c>
      <c r="E11" s="10">
        <v>630</v>
      </c>
      <c r="F11" s="30">
        <f>SUM(B11/C11)</f>
        <v>2.4285714285714284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12</v>
      </c>
      <c r="B12" s="10">
        <v>15</v>
      </c>
      <c r="C12" s="10">
        <v>7</v>
      </c>
      <c r="D12" s="11">
        <f>SUM(C12/7)</f>
        <v>1</v>
      </c>
      <c r="E12" s="10">
        <v>606</v>
      </c>
      <c r="F12" s="30">
        <f>SUM(B12/C12)</f>
        <v>2.1428571428571428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14</v>
      </c>
      <c r="B13" s="10">
        <v>15</v>
      </c>
      <c r="C13" s="10">
        <v>7</v>
      </c>
      <c r="D13" s="11">
        <f>SUM(C13/7)</f>
        <v>1</v>
      </c>
      <c r="E13" s="10">
        <v>590</v>
      </c>
      <c r="F13" s="30">
        <f>SUM(B13/C13)</f>
        <v>2.1428571428571428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13</v>
      </c>
      <c r="B14" s="10">
        <v>14</v>
      </c>
      <c r="C14" s="10">
        <v>7</v>
      </c>
      <c r="D14" s="11">
        <f>SUM(C14/7)</f>
        <v>1</v>
      </c>
      <c r="E14" s="10">
        <v>576</v>
      </c>
      <c r="F14" s="30">
        <f>SUM(B14/C14)</f>
        <v>2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19</v>
      </c>
      <c r="B15" s="10">
        <v>13</v>
      </c>
      <c r="C15" s="10">
        <v>7</v>
      </c>
      <c r="D15" s="11">
        <f>SUM(C15/7)</f>
        <v>1</v>
      </c>
      <c r="E15" s="10">
        <v>509</v>
      </c>
      <c r="F15" s="30">
        <f>SUM(B15/C15)</f>
        <v>1.8571428571428572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10</v>
      </c>
      <c r="B16" s="10">
        <v>13</v>
      </c>
      <c r="C16" s="10">
        <v>7</v>
      </c>
      <c r="D16" s="11">
        <f>SUM(C16/7)</f>
        <v>1</v>
      </c>
      <c r="E16" s="10">
        <v>505</v>
      </c>
      <c r="F16" s="30">
        <f>SUM(B16/C16)</f>
        <v>1.8571428571428572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20</v>
      </c>
      <c r="B17" s="10">
        <v>12</v>
      </c>
      <c r="C17" s="10">
        <v>7</v>
      </c>
      <c r="D17" s="11">
        <f>SUM(C17/7)</f>
        <v>1</v>
      </c>
      <c r="E17" s="10">
        <v>453</v>
      </c>
      <c r="F17" s="30">
        <f>SUM(B17/C17)</f>
        <v>1.7142857142857142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21</v>
      </c>
      <c r="B18" s="10">
        <v>12</v>
      </c>
      <c r="C18" s="10">
        <v>6</v>
      </c>
      <c r="D18" s="11">
        <f>SUM(C18/7)</f>
        <v>0.8571428571428571</v>
      </c>
      <c r="E18" s="10">
        <v>451</v>
      </c>
      <c r="F18" s="30">
        <f>SUM(B18/C18)</f>
        <v>2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22</v>
      </c>
      <c r="B19" s="10">
        <v>10</v>
      </c>
      <c r="C19" s="10">
        <v>5</v>
      </c>
      <c r="D19" s="11">
        <f>SUM(C19/5)</f>
        <v>1</v>
      </c>
      <c r="E19" s="10">
        <v>464</v>
      </c>
      <c r="F19" s="30">
        <f>SUM(B19/C19)</f>
        <v>2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23</v>
      </c>
      <c r="B20" s="10">
        <v>10</v>
      </c>
      <c r="C20" s="10">
        <v>7</v>
      </c>
      <c r="D20" s="11">
        <f>SUM(C20/7)</f>
        <v>1</v>
      </c>
      <c r="E20" s="10">
        <v>440</v>
      </c>
      <c r="F20" s="30">
        <f>SUM(B20/C20)</f>
        <v>1.4285714285714286</v>
      </c>
      <c r="G20" s="24"/>
      <c r="H20" s="28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1" customFormat="1" ht="24" customHeight="1" x14ac:dyDescent="0.35">
      <c r="A21" s="9" t="s">
        <v>24</v>
      </c>
      <c r="B21" s="10">
        <v>2</v>
      </c>
      <c r="C21" s="10">
        <v>1</v>
      </c>
      <c r="D21" s="11">
        <f>SUM(C21/2)</f>
        <v>0.5</v>
      </c>
      <c r="E21" s="10">
        <v>57</v>
      </c>
      <c r="F21" s="30">
        <f>SUM(B21/C21)</f>
        <v>2</v>
      </c>
      <c r="G21" s="24"/>
      <c r="H21" s="28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25">
      <c r="A22" s="12"/>
      <c r="B22" s="10">
        <f>SUM(B6:B21)</f>
        <v>234</v>
      </c>
      <c r="C22" s="10">
        <f>SUM(C6:C21)</f>
        <v>103</v>
      </c>
      <c r="D22" s="10" t="s">
        <v>4</v>
      </c>
      <c r="E22" s="10">
        <f>SUM(E6:E21)</f>
        <v>8725</v>
      </c>
      <c r="F22" s="29">
        <f>AVERAGE(F6:F21)</f>
        <v>2.25</v>
      </c>
      <c r="G22" s="25"/>
      <c r="H22" s="25"/>
      <c r="I22" s="25"/>
      <c r="J22" s="25"/>
      <c r="K22" s="25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6.5" customHeight="1" x14ac:dyDescent="0.25">
      <c r="A30" s="17"/>
      <c r="B30" s="18"/>
      <c r="C30" s="18"/>
      <c r="D30" s="18"/>
      <c r="E30" s="18"/>
      <c r="F30" s="19" t="s">
        <v>5</v>
      </c>
      <c r="G30" s="19"/>
      <c r="H30" s="19"/>
      <c r="I30" s="19"/>
      <c r="J30" s="19"/>
      <c r="K30" s="19"/>
      <c r="L30" s="18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4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</sheetData>
  <sortState ref="A6:F21">
    <sortCondition descending="1" ref="B6:B21"/>
    <sortCondition descending="1" ref="E6:E21"/>
    <sortCondition ref="A6:A21"/>
  </sortState>
  <mergeCells count="2">
    <mergeCell ref="A2:L2"/>
    <mergeCell ref="B33:M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2025-05-23T18:06:21Z</dcterms:modified>
</cp:coreProperties>
</file>