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36" i="1" l="1"/>
  <c r="D33" i="1"/>
  <c r="D32" i="1"/>
  <c r="D35" i="1"/>
  <c r="D34" i="1"/>
  <c r="D31" i="1"/>
  <c r="D30" i="1"/>
  <c r="D29" i="1"/>
  <c r="D28" i="1"/>
  <c r="D27" i="1"/>
  <c r="D26" i="1"/>
  <c r="D25" i="1"/>
  <c r="D22" i="1"/>
  <c r="D19" i="1"/>
  <c r="D17" i="1"/>
  <c r="D24" i="1"/>
  <c r="D23" i="1"/>
  <c r="D21" i="1"/>
  <c r="D20" i="1"/>
  <c r="D18" i="1"/>
  <c r="D16" i="1"/>
  <c r="D15" i="1"/>
  <c r="D14" i="1"/>
  <c r="D13" i="1"/>
  <c r="D12" i="1"/>
  <c r="D11" i="1"/>
  <c r="D10" i="1"/>
  <c r="D9" i="1"/>
  <c r="D8" i="1"/>
  <c r="D7" i="1"/>
  <c r="D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 l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 l="1"/>
  <c r="B38" i="1"/>
  <c r="F38" i="1" l="1"/>
  <c r="E38" i="1"/>
  <c r="C38" i="1"/>
  <c r="D6" i="1"/>
</calcChain>
</file>

<file path=xl/sharedStrings.xml><?xml version="1.0" encoding="utf-8"?>
<sst xmlns="http://schemas.openxmlformats.org/spreadsheetml/2006/main" count="41" uniqueCount="41">
  <si>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</si>
  <si>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</si>
  <si>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</si>
  <si>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</si>
  <si>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</si>
  <si>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</si>
  <si>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</si>
  <si>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</si>
  <si>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</si>
  <si>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Miszae</t>
  </si>
  <si>
    <t>VicTor</t>
  </si>
  <si>
    <t>Gopher2</t>
  </si>
  <si>
    <t>Vaders Fist</t>
  </si>
  <si>
    <t>Foosbill</t>
  </si>
  <si>
    <t>Melody CM</t>
  </si>
  <si>
    <t>Bumblebee</t>
  </si>
  <si>
    <t>Cody</t>
  </si>
  <si>
    <t>Henry2</t>
  </si>
  <si>
    <t>Exotic</t>
  </si>
  <si>
    <t xml:space="preserve">Gopher </t>
  </si>
  <si>
    <t>CM-MK-Baronet</t>
  </si>
  <si>
    <t>March 2025 Clan War League - Maynard's Gulag</t>
  </si>
  <si>
    <t>Talon</t>
  </si>
  <si>
    <t>Yellowflash</t>
  </si>
  <si>
    <t>Gvade</t>
  </si>
  <si>
    <t>Starscream</t>
  </si>
  <si>
    <t>CM-MK-General</t>
  </si>
  <si>
    <t>Henry3</t>
  </si>
  <si>
    <t>Cursillo</t>
  </si>
  <si>
    <t>altrea</t>
  </si>
  <si>
    <t>Indian</t>
  </si>
  <si>
    <t>beta</t>
  </si>
  <si>
    <t>faith</t>
  </si>
  <si>
    <t>Cricket</t>
  </si>
  <si>
    <t>Hope</t>
  </si>
  <si>
    <t>Kin</t>
  </si>
  <si>
    <t>alfa</t>
  </si>
  <si>
    <t>Mercy</t>
  </si>
  <si>
    <t>Grace</t>
  </si>
  <si>
    <t>Mentor B Dragon</t>
  </si>
  <si>
    <t>Henry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</si>
</sst>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99"/>
  <sheetViews>
    <sheetView showGridLines="0" tabSelected="1" topLeftCell="A2" zoomScale="75" zoomScaleNormal="75" workbookViewId="0">
      <selection activeCell="A17" activeCellId="2" sqref="A8:F8 A14:F14 A17:F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2" t="s">
        <v>21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17</v>
      </c>
      <c r="C6" s="10">
        <v>7</v>
      </c>
      <c r="D6" s="11">
        <f>SUM(C6/7)</f>
        <v>1</v>
      </c>
      <c r="E6" s="10">
        <v>612</v>
      </c>
      <c r="F6" s="30">
        <f>SUM(B6/C6)</f>
        <v>2.4285714285714284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22</v>
      </c>
      <c r="B7" s="10">
        <v>17</v>
      </c>
      <c r="C7" s="10">
        <v>7</v>
      </c>
      <c r="D7" s="11">
        <f>SUM(C7/7)</f>
        <v>1</v>
      </c>
      <c r="E7" s="10">
        <v>598</v>
      </c>
      <c r="F7" s="30">
        <f>SUM(B7/C7)</f>
        <v>2.4285714285714284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8</v>
      </c>
      <c r="B8" s="10">
        <v>17</v>
      </c>
      <c r="C8" s="10">
        <v>7</v>
      </c>
      <c r="D8" s="11">
        <f>SUM(C8/7)</f>
        <v>1</v>
      </c>
      <c r="E8" s="10">
        <v>559</v>
      </c>
      <c r="F8" s="30">
        <f>SUM(B8/C8)</f>
        <v>2.4285714285714284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17</v>
      </c>
      <c r="B9" s="10">
        <v>16</v>
      </c>
      <c r="C9" s="10">
        <v>7</v>
      </c>
      <c r="D9" s="11">
        <f>SUM(C9/7)</f>
        <v>1</v>
      </c>
      <c r="E9" s="10">
        <v>572</v>
      </c>
      <c r="F9" s="30">
        <f>SUM(B9/C9)</f>
        <v>2.2857142857142856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23</v>
      </c>
      <c r="B10" s="10">
        <v>16</v>
      </c>
      <c r="C10" s="10">
        <v>7</v>
      </c>
      <c r="D10" s="11">
        <f>SUM(C10/7)</f>
        <v>1</v>
      </c>
      <c r="E10" s="10">
        <v>548</v>
      </c>
      <c r="F10" s="30">
        <f>SUM(B10/C10)</f>
        <v>2.2857142857142856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11</v>
      </c>
      <c r="B11" s="10">
        <v>15</v>
      </c>
      <c r="C11" s="10">
        <v>7</v>
      </c>
      <c r="D11" s="11">
        <f>SUM(C11/7)</f>
        <v>1</v>
      </c>
      <c r="E11" s="10">
        <v>565</v>
      </c>
      <c r="F11" s="30">
        <f>SUM(B11/C11)</f>
        <v>2.1428571428571428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24</v>
      </c>
      <c r="B12" s="10">
        <v>15</v>
      </c>
      <c r="C12" s="10">
        <v>7</v>
      </c>
      <c r="D12" s="11">
        <f>SUM(C12/7)</f>
        <v>1</v>
      </c>
      <c r="E12" s="10">
        <v>560</v>
      </c>
      <c r="F12" s="30">
        <f>SUM(B12/C12)</f>
        <v>2.1428571428571428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40</v>
      </c>
      <c r="B13" s="10">
        <v>15</v>
      </c>
      <c r="C13" s="10">
        <v>7</v>
      </c>
      <c r="D13" s="11">
        <f>SUM(C13/7)</f>
        <v>1</v>
      </c>
      <c r="E13" s="10">
        <v>514</v>
      </c>
      <c r="F13" s="30">
        <f>SUM(B13/C13)</f>
        <v>2.1428571428571428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20</v>
      </c>
      <c r="B14" s="10">
        <v>14</v>
      </c>
      <c r="C14" s="10">
        <v>7</v>
      </c>
      <c r="D14" s="11">
        <f>SUM(C14/7)</f>
        <v>1</v>
      </c>
      <c r="E14" s="10">
        <v>585</v>
      </c>
      <c r="F14" s="30">
        <f>SUM(B14/C14)</f>
        <v>2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25</v>
      </c>
      <c r="B15" s="10">
        <v>14</v>
      </c>
      <c r="C15" s="10">
        <v>7</v>
      </c>
      <c r="D15" s="11">
        <f>SUM(C15/7)</f>
        <v>1</v>
      </c>
      <c r="E15" s="10">
        <v>549</v>
      </c>
      <c r="F15" s="30">
        <f>SUM(B15/C15)</f>
        <v>2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19</v>
      </c>
      <c r="B16" s="10">
        <v>14</v>
      </c>
      <c r="C16" s="10">
        <v>7</v>
      </c>
      <c r="D16" s="11">
        <f>SUM(C16/7)</f>
        <v>1</v>
      </c>
      <c r="E16" s="10">
        <v>522</v>
      </c>
      <c r="F16" s="30">
        <f>SUM(B16/C16)</f>
        <v>2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26</v>
      </c>
      <c r="B17" s="10">
        <v>13</v>
      </c>
      <c r="C17" s="10">
        <v>6</v>
      </c>
      <c r="D17" s="11">
        <f>SUM(C17/6)</f>
        <v>1</v>
      </c>
      <c r="E17" s="10">
        <v>466</v>
      </c>
      <c r="F17" s="30">
        <f>SUM(B17/C17)</f>
        <v>2.1666666666666665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10</v>
      </c>
      <c r="B18" s="10">
        <v>12</v>
      </c>
      <c r="C18" s="10">
        <v>7</v>
      </c>
      <c r="D18" s="11">
        <f>SUM(C18/7)</f>
        <v>1</v>
      </c>
      <c r="E18" s="10">
        <v>498</v>
      </c>
      <c r="F18" s="30">
        <f>SUM(B18/C18)</f>
        <v>1.7142857142857142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18</v>
      </c>
      <c r="B19" s="10">
        <v>12</v>
      </c>
      <c r="C19" s="10">
        <v>4</v>
      </c>
      <c r="D19" s="11">
        <f>SUM(C19/6)</f>
        <v>0.66666666666666663</v>
      </c>
      <c r="E19" s="10">
        <v>400</v>
      </c>
      <c r="F19" s="30">
        <f>SUM(B19/C19)</f>
        <v>3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27</v>
      </c>
      <c r="B20" s="10">
        <v>11</v>
      </c>
      <c r="C20" s="10">
        <v>7</v>
      </c>
      <c r="D20" s="11">
        <f>SUM(C20/7)</f>
        <v>1</v>
      </c>
      <c r="E20" s="10">
        <v>463</v>
      </c>
      <c r="F20" s="30">
        <f>SUM(B20/C20)</f>
        <v>1.5714285714285714</v>
      </c>
      <c r="G20" s="24"/>
      <c r="H20" s="28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1" customFormat="1" ht="24" customHeight="1" x14ac:dyDescent="0.35">
      <c r="A21" s="9" t="s">
        <v>13</v>
      </c>
      <c r="B21" s="10">
        <v>11</v>
      </c>
      <c r="C21" s="10">
        <v>7</v>
      </c>
      <c r="D21" s="11">
        <f>SUM(C21/7)</f>
        <v>1</v>
      </c>
      <c r="E21" s="10">
        <v>414</v>
      </c>
      <c r="F21" s="30">
        <f>SUM(B21/C21)</f>
        <v>1.5714285714285714</v>
      </c>
      <c r="G21" s="24"/>
      <c r="H21" s="28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1" customFormat="1" ht="24" customHeight="1" x14ac:dyDescent="0.35">
      <c r="A22" s="9" t="s">
        <v>15</v>
      </c>
      <c r="B22" s="10">
        <v>11</v>
      </c>
      <c r="C22" s="10">
        <v>6</v>
      </c>
      <c r="D22" s="11">
        <f>SUM(C22/6)</f>
        <v>1</v>
      </c>
      <c r="E22" s="10">
        <v>389</v>
      </c>
      <c r="F22" s="30">
        <f>SUM(B22/C22)</f>
        <v>1.8333333333333333</v>
      </c>
      <c r="G22" s="24"/>
      <c r="H22" s="28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1" customFormat="1" ht="24" customHeight="1" x14ac:dyDescent="0.35">
      <c r="A23" s="9" t="s">
        <v>28</v>
      </c>
      <c r="B23" s="10">
        <v>10</v>
      </c>
      <c r="C23" s="10">
        <v>7</v>
      </c>
      <c r="D23" s="11">
        <f>SUM(C23/7)</f>
        <v>1</v>
      </c>
      <c r="E23" s="10">
        <v>437</v>
      </c>
      <c r="F23" s="30">
        <f>SUM(B23/C23)</f>
        <v>1.4285714285714286</v>
      </c>
      <c r="G23" s="24"/>
      <c r="H23" s="28"/>
      <c r="I23" s="25"/>
      <c r="J23" s="25"/>
      <c r="K23" s="26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s="31" customFormat="1" ht="24" customHeight="1" x14ac:dyDescent="0.35">
      <c r="A24" s="9" t="s">
        <v>29</v>
      </c>
      <c r="B24" s="10">
        <v>10</v>
      </c>
      <c r="C24" s="10">
        <v>7</v>
      </c>
      <c r="D24" s="11">
        <f>SUM(C24/7)</f>
        <v>1</v>
      </c>
      <c r="E24" s="10">
        <v>427</v>
      </c>
      <c r="F24" s="30">
        <f>SUM(B24/C24)</f>
        <v>1.4285714285714286</v>
      </c>
      <c r="G24" s="24"/>
      <c r="H24" s="28"/>
      <c r="I24" s="25"/>
      <c r="J24" s="25"/>
      <c r="K24" s="26"/>
      <c r="L24" s="2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s="31" customFormat="1" ht="24" customHeight="1" x14ac:dyDescent="0.35">
      <c r="A25" s="9" t="s">
        <v>30</v>
      </c>
      <c r="B25" s="10">
        <v>10</v>
      </c>
      <c r="C25" s="10">
        <v>6</v>
      </c>
      <c r="D25" s="11">
        <f>SUM(C25/7)</f>
        <v>0.8571428571428571</v>
      </c>
      <c r="E25" s="10">
        <v>370</v>
      </c>
      <c r="F25" s="30">
        <f>SUM(B25/C25)</f>
        <v>1.6666666666666667</v>
      </c>
      <c r="G25" s="24"/>
      <c r="H25" s="28"/>
      <c r="I25" s="25"/>
      <c r="J25" s="25"/>
      <c r="K25" s="26"/>
      <c r="L25" s="2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s="31" customFormat="1" ht="24" customHeight="1" x14ac:dyDescent="0.35">
      <c r="A26" s="9" t="s">
        <v>31</v>
      </c>
      <c r="B26" s="10">
        <v>10</v>
      </c>
      <c r="C26" s="10">
        <v>5</v>
      </c>
      <c r="D26" s="11">
        <f>SUM(C26/7)</f>
        <v>0.7142857142857143</v>
      </c>
      <c r="E26" s="10">
        <v>358</v>
      </c>
      <c r="F26" s="30">
        <f>SUM(B26/C26)</f>
        <v>2</v>
      </c>
      <c r="G26" s="24"/>
      <c r="H26" s="28"/>
      <c r="I26" s="25"/>
      <c r="J26" s="25"/>
      <c r="K26" s="26"/>
      <c r="L26" s="2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s="31" customFormat="1" ht="24" customHeight="1" x14ac:dyDescent="0.35">
      <c r="A27" s="9" t="s">
        <v>32</v>
      </c>
      <c r="B27" s="10">
        <v>9</v>
      </c>
      <c r="C27" s="10">
        <v>6</v>
      </c>
      <c r="D27" s="11">
        <f>SUM(C27/7)</f>
        <v>0.8571428571428571</v>
      </c>
      <c r="E27" s="10">
        <v>385</v>
      </c>
      <c r="F27" s="30">
        <f>SUM(B27/C27)</f>
        <v>1.5</v>
      </c>
      <c r="G27" s="24"/>
      <c r="H27" s="28"/>
      <c r="I27" s="25"/>
      <c r="J27" s="25"/>
      <c r="K27" s="26"/>
      <c r="L27" s="2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31" customFormat="1" ht="24" customHeight="1" x14ac:dyDescent="0.35">
      <c r="A28" s="9" t="s">
        <v>12</v>
      </c>
      <c r="B28" s="10">
        <v>9</v>
      </c>
      <c r="C28" s="10">
        <v>6</v>
      </c>
      <c r="D28" s="11">
        <f>SUM(C28/7)</f>
        <v>0.8571428571428571</v>
      </c>
      <c r="E28" s="10">
        <v>334</v>
      </c>
      <c r="F28" s="30">
        <f>SUM(B28/C28)</f>
        <v>1.5</v>
      </c>
      <c r="G28" s="24"/>
      <c r="H28" s="28"/>
      <c r="I28" s="25"/>
      <c r="J28" s="25"/>
      <c r="K28" s="26"/>
      <c r="L28" s="2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s="31" customFormat="1" ht="24" customHeight="1" x14ac:dyDescent="0.35">
      <c r="A29" s="9" t="s">
        <v>33</v>
      </c>
      <c r="B29" s="10">
        <v>8</v>
      </c>
      <c r="C29" s="10">
        <v>7</v>
      </c>
      <c r="D29" s="11">
        <f>SUM(C29/7)</f>
        <v>1</v>
      </c>
      <c r="E29" s="10">
        <v>415</v>
      </c>
      <c r="F29" s="30">
        <f>SUM(B29/C29)</f>
        <v>1.1428571428571428</v>
      </c>
      <c r="G29" s="24"/>
      <c r="H29" s="28"/>
      <c r="I29" s="25"/>
      <c r="J29" s="25"/>
      <c r="K29" s="26"/>
      <c r="L29" s="2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s="31" customFormat="1" ht="24" customHeight="1" x14ac:dyDescent="0.35">
      <c r="A30" s="9" t="s">
        <v>34</v>
      </c>
      <c r="B30" s="10">
        <v>8</v>
      </c>
      <c r="C30" s="10">
        <v>6</v>
      </c>
      <c r="D30" s="11">
        <f>SUM(C30/7)</f>
        <v>0.8571428571428571</v>
      </c>
      <c r="E30" s="10">
        <v>336</v>
      </c>
      <c r="F30" s="30">
        <f>SUM(B30/C30)</f>
        <v>1.3333333333333333</v>
      </c>
      <c r="G30" s="24"/>
      <c r="H30" s="28"/>
      <c r="I30" s="25"/>
      <c r="J30" s="25"/>
      <c r="K30" s="26"/>
      <c r="L30" s="2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1" customFormat="1" ht="24" customHeight="1" x14ac:dyDescent="0.35">
      <c r="A31" s="9" t="s">
        <v>35</v>
      </c>
      <c r="B31" s="10">
        <v>8</v>
      </c>
      <c r="C31" s="10">
        <v>6</v>
      </c>
      <c r="D31" s="11">
        <f>SUM(C31/7)</f>
        <v>0.8571428571428571</v>
      </c>
      <c r="E31" s="10">
        <v>328</v>
      </c>
      <c r="F31" s="30">
        <f>SUM(B31/C31)</f>
        <v>1.3333333333333333</v>
      </c>
      <c r="G31" s="24"/>
      <c r="H31" s="28"/>
      <c r="I31" s="25"/>
      <c r="J31" s="25"/>
      <c r="K31" s="26"/>
      <c r="L31" s="25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s="31" customFormat="1" ht="24" customHeight="1" x14ac:dyDescent="0.35">
      <c r="A32" s="9" t="s">
        <v>36</v>
      </c>
      <c r="B32" s="10">
        <v>7</v>
      </c>
      <c r="C32" s="10">
        <v>5</v>
      </c>
      <c r="D32" s="11">
        <f>SUM(C32/7)</f>
        <v>0.7142857142857143</v>
      </c>
      <c r="E32" s="10">
        <v>302</v>
      </c>
      <c r="F32" s="30">
        <f>SUM(B32/C32)</f>
        <v>1.4</v>
      </c>
      <c r="G32" s="24"/>
      <c r="H32" s="28"/>
      <c r="I32" s="25"/>
      <c r="J32" s="25"/>
      <c r="K32" s="26"/>
      <c r="L32" s="2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s="31" customFormat="1" ht="24" customHeight="1" x14ac:dyDescent="0.35">
      <c r="A33" s="9" t="s">
        <v>37</v>
      </c>
      <c r="B33" s="10">
        <v>6</v>
      </c>
      <c r="C33" s="10">
        <v>5</v>
      </c>
      <c r="D33" s="11">
        <f>SUM(C33/7)</f>
        <v>0.7142857142857143</v>
      </c>
      <c r="E33" s="10">
        <v>366</v>
      </c>
      <c r="F33" s="30">
        <f>SUM(B33/C33)</f>
        <v>1.2</v>
      </c>
      <c r="G33" s="24"/>
      <c r="H33" s="28"/>
      <c r="I33" s="25"/>
      <c r="J33" s="25"/>
      <c r="K33" s="26"/>
      <c r="L33" s="25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s="31" customFormat="1" ht="24" customHeight="1" x14ac:dyDescent="0.35">
      <c r="A34" s="9" t="s">
        <v>38</v>
      </c>
      <c r="B34" s="10">
        <v>6</v>
      </c>
      <c r="C34" s="10">
        <v>6</v>
      </c>
      <c r="D34" s="11">
        <f>SUM(C34/7)</f>
        <v>0.8571428571428571</v>
      </c>
      <c r="E34" s="10">
        <v>316</v>
      </c>
      <c r="F34" s="30">
        <f>SUM(B34/C34)</f>
        <v>1</v>
      </c>
      <c r="G34" s="24"/>
      <c r="H34" s="28"/>
      <c r="I34" s="25"/>
      <c r="J34" s="25"/>
      <c r="K34" s="26"/>
      <c r="L34" s="25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1" customFormat="1" ht="24" customHeight="1" x14ac:dyDescent="0.35">
      <c r="A35" s="9" t="s">
        <v>14</v>
      </c>
      <c r="B35" s="10">
        <v>5</v>
      </c>
      <c r="C35" s="10">
        <v>6</v>
      </c>
      <c r="D35" s="11">
        <f>SUM(C35/7)</f>
        <v>0.8571428571428571</v>
      </c>
      <c r="E35" s="10">
        <v>259</v>
      </c>
      <c r="F35" s="30">
        <f>SUM(B35/C35)</f>
        <v>0.83333333333333337</v>
      </c>
      <c r="G35" s="24"/>
      <c r="H35" s="28"/>
      <c r="I35" s="25"/>
      <c r="J35" s="25"/>
      <c r="K35" s="26"/>
      <c r="L35" s="25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1" customFormat="1" ht="24" customHeight="1" x14ac:dyDescent="0.35">
      <c r="A36" s="9" t="s">
        <v>39</v>
      </c>
      <c r="B36" s="10">
        <v>2</v>
      </c>
      <c r="C36" s="10">
        <v>1</v>
      </c>
      <c r="D36" s="11">
        <f>SUM(C36/2)</f>
        <v>0.5</v>
      </c>
      <c r="E36" s="10">
        <v>73</v>
      </c>
      <c r="F36" s="30">
        <f>SUM(B36/C36)</f>
        <v>2</v>
      </c>
      <c r="G36" s="24"/>
      <c r="H36" s="28"/>
      <c r="I36" s="25"/>
      <c r="J36" s="25"/>
      <c r="K36" s="26"/>
      <c r="L36" s="25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1" customFormat="1" ht="24" customHeight="1" x14ac:dyDescent="0.35">
      <c r="A37" s="9" t="s">
        <v>16</v>
      </c>
      <c r="B37" s="10">
        <v>0</v>
      </c>
      <c r="C37" s="10">
        <v>0</v>
      </c>
      <c r="D37" s="11">
        <f>SUM(C37/3)</f>
        <v>0</v>
      </c>
      <c r="E37" s="10">
        <v>0</v>
      </c>
      <c r="F37" s="30">
        <v>0</v>
      </c>
      <c r="G37" s="24"/>
      <c r="H37" s="28"/>
      <c r="I37" s="25"/>
      <c r="J37" s="25"/>
      <c r="K37" s="26"/>
      <c r="L37" s="25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24" customHeight="1" x14ac:dyDescent="0.25">
      <c r="A38" s="12"/>
      <c r="B38" s="10">
        <f>SUM(B6:B37)</f>
        <v>348</v>
      </c>
      <c r="C38" s="10">
        <f>SUM(C6:C37)</f>
        <v>193</v>
      </c>
      <c r="D38" s="10" t="s">
        <v>4</v>
      </c>
      <c r="E38" s="10">
        <f>SUM(E6:E37)</f>
        <v>13520</v>
      </c>
      <c r="F38" s="29">
        <f>AVERAGE(F6:F37)</f>
        <v>1.7471726190476193</v>
      </c>
      <c r="G38" s="25"/>
      <c r="H38" s="25"/>
      <c r="I38" s="25"/>
      <c r="J38" s="25"/>
      <c r="K38" s="25"/>
      <c r="L38" s="25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24" customHeight="1" x14ac:dyDescent="0.35">
      <c r="A39" s="13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5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25">
      <c r="A40" s="12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2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25">
      <c r="A42" s="12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2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2"/>
      <c r="B44" s="15"/>
      <c r="C44" s="15"/>
      <c r="D44" s="15"/>
      <c r="E44" s="16"/>
      <c r="F44" s="16"/>
      <c r="G44" s="16"/>
      <c r="H44" s="16"/>
      <c r="I44" s="16"/>
      <c r="J44" s="16"/>
      <c r="K44" s="16"/>
      <c r="L44" s="16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2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6.5" customHeight="1" x14ac:dyDescent="0.25">
      <c r="A46" s="17"/>
      <c r="B46" s="18"/>
      <c r="C46" s="18"/>
      <c r="D46" s="18"/>
      <c r="E46" s="18"/>
      <c r="F46" s="19" t="s">
        <v>5</v>
      </c>
      <c r="G46" s="19"/>
      <c r="H46" s="19"/>
      <c r="I46" s="19"/>
      <c r="J46" s="19"/>
      <c r="K46" s="19"/>
      <c r="L46" s="18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4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sortState ref="A6:F37">
    <sortCondition descending="1" ref="B6:B37"/>
    <sortCondition descending="1" ref="E6:E37"/>
    <sortCondition ref="A6:A37"/>
  </sortState>
  <mergeCells count="2">
    <mergeCell ref="A2:L2"/>
    <mergeCell ref="B49:M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2025-03-21T16:15:26Z</dcterms:modified>
</cp:coreProperties>
</file>