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7" i="1" l="1"/>
  <c r="D36" i="1"/>
  <c r="D35" i="1"/>
  <c r="D33" i="1"/>
  <c r="D31" i="1"/>
  <c r="D28" i="1"/>
  <c r="D26" i="1"/>
  <c r="D25" i="1"/>
  <c r="D24" i="1"/>
  <c r="D32" i="1"/>
  <c r="D30" i="1"/>
  <c r="D27" i="1"/>
  <c r="D22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6" i="1"/>
  <c r="D7" i="1"/>
  <c r="D39" i="1" l="1"/>
  <c r="D38" i="1"/>
  <c r="D34" i="1"/>
  <c r="D29" i="1"/>
  <c r="D23" i="1"/>
  <c r="D21" i="1"/>
  <c r="F38" i="1" l="1"/>
  <c r="F26" i="1" l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6" i="1"/>
  <c r="F7" i="1"/>
  <c r="F37" i="1" l="1"/>
  <c r="F36" i="1"/>
  <c r="F35" i="1"/>
  <c r="F34" i="1"/>
  <c r="F33" i="1"/>
  <c r="F32" i="1"/>
  <c r="F31" i="1"/>
  <c r="F30" i="1"/>
  <c r="F29" i="1"/>
  <c r="F28" i="1"/>
  <c r="F27" i="1"/>
  <c r="B40" i="1"/>
  <c r="F40" i="1" l="1"/>
  <c r="E40" i="1"/>
  <c r="C40" i="1"/>
</calcChain>
</file>

<file path=xl/sharedStrings.xml><?xml version="1.0" encoding="utf-8"?>
<sst xmlns="http://schemas.openxmlformats.org/spreadsheetml/2006/main" count="43" uniqueCount="43">
  <si>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</si>
  <si>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</si>
  <si>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</si>
  <si>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</si>
  <si>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</si>
  <si>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</si>
  <si>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</si>
  <si>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</si>
  <si>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iamteamJR</t>
  </si>
  <si>
    <t>lil SOB</t>
  </si>
  <si>
    <t>Ben</t>
  </si>
  <si>
    <t>CM-Duke Maynard</t>
  </si>
  <si>
    <t>Arrogant SOB</t>
  </si>
  <si>
    <t>balsaqueman</t>
  </si>
  <si>
    <t>Canchava</t>
  </si>
  <si>
    <t>RoyalFinDoom</t>
  </si>
  <si>
    <t>bama_b</t>
  </si>
  <si>
    <t>Caveman</t>
  </si>
  <si>
    <t>Ben 2</t>
  </si>
  <si>
    <t>B Dogg</t>
  </si>
  <si>
    <t>iamteam88</t>
  </si>
  <si>
    <t>Yoshi</t>
  </si>
  <si>
    <t>MicHuLips</t>
  </si>
  <si>
    <t>Ajax</t>
  </si>
  <si>
    <t>Ben 3</t>
  </si>
  <si>
    <t>CM-MK-Baron</t>
  </si>
  <si>
    <t>The Reaper</t>
  </si>
  <si>
    <t>CM-MK-Earl</t>
  </si>
  <si>
    <t>Sherif</t>
  </si>
  <si>
    <t>CM-MK-Prince</t>
  </si>
  <si>
    <t>Fred</t>
  </si>
  <si>
    <t>Jleecarter</t>
  </si>
  <si>
    <t>Beast Master</t>
  </si>
  <si>
    <t>Toowiseguy</t>
  </si>
  <si>
    <t>CM-MK-Emperor</t>
  </si>
  <si>
    <t>March 2025 Clan War League - Maynard Project</t>
  </si>
  <si>
    <t>StruckAlexv6</t>
  </si>
  <si>
    <t>acehole</t>
  </si>
  <si>
    <t>Trogdor</t>
  </si>
  <si>
    <t>CM-MK-Duchess</t>
  </si>
  <si>
    <t>CM-MK-Count</t>
  </si>
  <si>
    <t>CM-MK-Knight</t>
  </si>
  <si>
    <t>Mopa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</si>
</sst>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0" fillId="0" borderId="0" xfId="0"/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1"/>
  <sheetViews>
    <sheetView showGridLines="0" tabSelected="1" topLeftCell="A2" zoomScale="75" zoomScaleNormal="75" workbookViewId="0">
      <selection activeCell="A37" activeCellId="6" sqref="A11:F11 A17:F17 A24:F24 A26:F27 A32:F32 A34:F34 A37:F3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13</v>
      </c>
      <c r="B6" s="36">
        <v>21</v>
      </c>
      <c r="C6" s="9">
        <v>7</v>
      </c>
      <c r="D6" s="35">
        <f>SUM(C6/7)</f>
        <v>1</v>
      </c>
      <c r="E6" s="9">
        <v>700</v>
      </c>
      <c r="F6" s="32">
        <f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8</v>
      </c>
      <c r="B7" s="9">
        <v>21</v>
      </c>
      <c r="C7" s="9">
        <v>7</v>
      </c>
      <c r="D7" s="35">
        <f>SUM(C7/7)</f>
        <v>1</v>
      </c>
      <c r="E7" s="9">
        <v>700</v>
      </c>
      <c r="F7" s="32">
        <f>SUM(B7/C7)</f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15</v>
      </c>
      <c r="B8" s="36">
        <v>21</v>
      </c>
      <c r="C8" s="9">
        <v>7</v>
      </c>
      <c r="D8" s="35">
        <f>SUM(C8/7)</f>
        <v>1</v>
      </c>
      <c r="E8" s="9">
        <v>700</v>
      </c>
      <c r="F8" s="32">
        <f>SUM(B8/C8)</f>
        <v>3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36</v>
      </c>
      <c r="B9" s="36">
        <v>19</v>
      </c>
      <c r="C9" s="9">
        <v>7</v>
      </c>
      <c r="D9" s="35">
        <f>SUM(C9/7)</f>
        <v>1</v>
      </c>
      <c r="E9" s="9">
        <v>672</v>
      </c>
      <c r="F9" s="32">
        <f>SUM(B9/C9)</f>
        <v>2.7142857142857144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16</v>
      </c>
      <c r="B10" s="36">
        <v>19</v>
      </c>
      <c r="C10" s="9">
        <v>7</v>
      </c>
      <c r="D10" s="35">
        <f>SUM(C10/7)</f>
        <v>1</v>
      </c>
      <c r="E10" s="9">
        <v>659</v>
      </c>
      <c r="F10" s="32">
        <f>SUM(B10/C10)</f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11</v>
      </c>
      <c r="B11" s="36">
        <v>19</v>
      </c>
      <c r="C11" s="9">
        <v>7</v>
      </c>
      <c r="D11" s="35">
        <f>SUM(C11/7)</f>
        <v>1</v>
      </c>
      <c r="E11" s="9">
        <v>648</v>
      </c>
      <c r="F11" s="32">
        <f>SUM(B11/C11)</f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18</v>
      </c>
      <c r="B12" s="36">
        <v>18</v>
      </c>
      <c r="C12" s="9">
        <v>7</v>
      </c>
      <c r="D12" s="35">
        <f>SUM(C12/7)</f>
        <v>1</v>
      </c>
      <c r="E12" s="9">
        <v>649</v>
      </c>
      <c r="F12" s="32">
        <f>SUM(B12/C12)</f>
        <v>2.5714285714285716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10</v>
      </c>
      <c r="B13" s="36">
        <v>18</v>
      </c>
      <c r="C13" s="9">
        <v>7</v>
      </c>
      <c r="D13" s="35">
        <f>SUM(C13/7)</f>
        <v>1</v>
      </c>
      <c r="E13" s="9">
        <v>642</v>
      </c>
      <c r="F13" s="32">
        <f>SUM(B13/C13)</f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19</v>
      </c>
      <c r="B14" s="36">
        <v>18</v>
      </c>
      <c r="C14" s="9">
        <v>7</v>
      </c>
      <c r="D14" s="35">
        <f>SUM(C14/7)</f>
        <v>1</v>
      </c>
      <c r="E14" s="9">
        <v>625</v>
      </c>
      <c r="F14" s="32">
        <f>SUM(B14/C14)</f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37</v>
      </c>
      <c r="B15" s="36">
        <v>18</v>
      </c>
      <c r="C15" s="9">
        <v>7</v>
      </c>
      <c r="D15" s="35">
        <f>SUM(C15/7)</f>
        <v>1</v>
      </c>
      <c r="E15" s="9">
        <v>622</v>
      </c>
      <c r="F15" s="32">
        <f>SUM(B15/C15)</f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24</v>
      </c>
      <c r="B16" s="36">
        <v>17</v>
      </c>
      <c r="C16" s="9">
        <v>7</v>
      </c>
      <c r="D16" s="35">
        <f>SUM(C16/7)</f>
        <v>1</v>
      </c>
      <c r="E16" s="9">
        <v>665</v>
      </c>
      <c r="F16" s="32">
        <f>SUM(B16/C16)</f>
        <v>2.4285714285714284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29</v>
      </c>
      <c r="B17" s="36">
        <v>17</v>
      </c>
      <c r="C17" s="9">
        <v>7</v>
      </c>
      <c r="D17" s="35">
        <f>SUM(C17/7)</f>
        <v>1</v>
      </c>
      <c r="E17" s="9">
        <v>647</v>
      </c>
      <c r="F17" s="32">
        <f>SUM(B17/C17)</f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28</v>
      </c>
      <c r="B18" s="36">
        <v>17</v>
      </c>
      <c r="C18" s="9">
        <v>7</v>
      </c>
      <c r="D18" s="35">
        <f>SUM(C18/7)</f>
        <v>1</v>
      </c>
      <c r="E18" s="9">
        <v>622</v>
      </c>
      <c r="F18" s="32">
        <f>SUM(B18/C18)</f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38</v>
      </c>
      <c r="B19" s="36">
        <v>17</v>
      </c>
      <c r="C19" s="9">
        <v>7</v>
      </c>
      <c r="D19" s="35">
        <f>SUM(C19/7)</f>
        <v>1</v>
      </c>
      <c r="E19" s="9">
        <v>616</v>
      </c>
      <c r="F19" s="32">
        <f>SUM(B19/C19)</f>
        <v>2.4285714285714284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17</v>
      </c>
      <c r="B20" s="36">
        <v>17</v>
      </c>
      <c r="C20" s="9">
        <v>7</v>
      </c>
      <c r="D20" s="35">
        <f>SUM(C20/7)</f>
        <v>1</v>
      </c>
      <c r="E20" s="9">
        <v>594</v>
      </c>
      <c r="F20" s="32">
        <f>SUM(B20/C20)</f>
        <v>2.4285714285714284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20</v>
      </c>
      <c r="B21" s="36">
        <v>16</v>
      </c>
      <c r="C21" s="9">
        <v>7</v>
      </c>
      <c r="D21" s="35">
        <f>SUM(C21/7)</f>
        <v>1</v>
      </c>
      <c r="E21" s="9">
        <v>608</v>
      </c>
      <c r="F21" s="32">
        <f>SUM(B21/C21)</f>
        <v>2.2857142857142856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23</v>
      </c>
      <c r="B22" s="36">
        <v>16</v>
      </c>
      <c r="C22" s="9">
        <v>7</v>
      </c>
      <c r="D22" s="35">
        <f>SUM(C22/7)</f>
        <v>1</v>
      </c>
      <c r="E22" s="9">
        <v>576</v>
      </c>
      <c r="F22" s="32">
        <f>SUM(B22/C22)</f>
        <v>2.2857142857142856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9</v>
      </c>
      <c r="B23" s="36">
        <v>16</v>
      </c>
      <c r="C23" s="9">
        <v>6</v>
      </c>
      <c r="D23" s="35">
        <f>SUM(C23/6)</f>
        <v>1</v>
      </c>
      <c r="E23" s="9">
        <v>552</v>
      </c>
      <c r="F23" s="32">
        <f>SUM(B23/C23)</f>
        <v>2.6666666666666665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27</v>
      </c>
      <c r="B24" s="36">
        <v>16</v>
      </c>
      <c r="C24" s="9">
        <v>7</v>
      </c>
      <c r="D24" s="35">
        <f>SUM(C24/7)</f>
        <v>1</v>
      </c>
      <c r="E24" s="9">
        <v>515</v>
      </c>
      <c r="F24" s="32">
        <f>SUM(B24/C24)</f>
        <v>2.2857142857142856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22</v>
      </c>
      <c r="B25" s="36">
        <v>15</v>
      </c>
      <c r="C25" s="9">
        <v>7</v>
      </c>
      <c r="D25" s="35">
        <f>SUM(C25/7)</f>
        <v>1</v>
      </c>
      <c r="E25" s="9">
        <v>616</v>
      </c>
      <c r="F25" s="32">
        <f>SUM(B25/C25)</f>
        <v>2.1428571428571428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7" t="s">
        <v>25</v>
      </c>
      <c r="B26" s="36">
        <v>15</v>
      </c>
      <c r="C26" s="9">
        <v>7</v>
      </c>
      <c r="D26" s="35">
        <f>SUM(C26/7)</f>
        <v>1</v>
      </c>
      <c r="E26" s="9">
        <v>523</v>
      </c>
      <c r="F26" s="32">
        <f>SUM(B26/C26)</f>
        <v>2.1428571428571428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39</v>
      </c>
      <c r="B27" s="36">
        <v>15</v>
      </c>
      <c r="C27" s="9">
        <v>6</v>
      </c>
      <c r="D27" s="35">
        <f>SUM(C27/6)</f>
        <v>1</v>
      </c>
      <c r="E27" s="9">
        <v>478</v>
      </c>
      <c r="F27" s="32">
        <f>SUM(B27/C27)</f>
        <v>2.5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21</v>
      </c>
      <c r="B28" s="36">
        <v>14</v>
      </c>
      <c r="C28" s="9">
        <v>7</v>
      </c>
      <c r="D28" s="35">
        <f>SUM(C28/7)</f>
        <v>1</v>
      </c>
      <c r="E28" s="9">
        <v>574</v>
      </c>
      <c r="F28" s="32">
        <f>SUM(B28/C28)</f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14</v>
      </c>
      <c r="B29" s="36">
        <v>14</v>
      </c>
      <c r="C29" s="9">
        <v>6</v>
      </c>
      <c r="D29" s="35">
        <f>SUM(C29/7)</f>
        <v>0.8571428571428571</v>
      </c>
      <c r="E29" s="9">
        <v>564</v>
      </c>
      <c r="F29" s="32">
        <f>SUM(B29/C29)</f>
        <v>2.3333333333333335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12</v>
      </c>
      <c r="B30" s="36">
        <v>14</v>
      </c>
      <c r="C30" s="9">
        <v>6</v>
      </c>
      <c r="D30" s="35">
        <f>SUM(C30/6)</f>
        <v>1</v>
      </c>
      <c r="E30" s="36">
        <v>544</v>
      </c>
      <c r="F30" s="32">
        <f>SUM(B30/C30)</f>
        <v>2.3333333333333335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30</v>
      </c>
      <c r="B31" s="9">
        <v>14</v>
      </c>
      <c r="C31" s="9">
        <v>7</v>
      </c>
      <c r="D31" s="35">
        <f>SUM(C31/7)</f>
        <v>1</v>
      </c>
      <c r="E31" s="9">
        <v>543</v>
      </c>
      <c r="F31" s="32">
        <f>SUM(B31/C31)</f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40</v>
      </c>
      <c r="B32" s="9">
        <v>14</v>
      </c>
      <c r="C32" s="9">
        <v>6</v>
      </c>
      <c r="D32" s="35">
        <f>SUM(C32/6)</f>
        <v>1</v>
      </c>
      <c r="E32" s="9">
        <v>445</v>
      </c>
      <c r="F32" s="32">
        <f>SUM(B32/C32)</f>
        <v>2.3333333333333335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26</v>
      </c>
      <c r="B33" s="9">
        <v>13</v>
      </c>
      <c r="C33" s="9">
        <v>7</v>
      </c>
      <c r="D33" s="35">
        <f>SUM(C33/7)</f>
        <v>1</v>
      </c>
      <c r="E33" s="36">
        <v>490</v>
      </c>
      <c r="F33" s="32">
        <f>SUM(B33/C33)</f>
        <v>1.8571428571428572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34</v>
      </c>
      <c r="B34" s="9">
        <v>10</v>
      </c>
      <c r="C34" s="36">
        <v>4</v>
      </c>
      <c r="D34" s="10">
        <f>SUM(C34/4)</f>
        <v>1</v>
      </c>
      <c r="E34" s="36">
        <v>339</v>
      </c>
      <c r="F34" s="32">
        <f>SUM(B34/C34)</f>
        <v>2.5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32</v>
      </c>
      <c r="B35" s="9">
        <v>8</v>
      </c>
      <c r="C35" s="9">
        <v>4</v>
      </c>
      <c r="D35" s="35">
        <f>SUM(C35/5)</f>
        <v>0.8</v>
      </c>
      <c r="E35" s="9">
        <v>353</v>
      </c>
      <c r="F35" s="32">
        <f>SUM(B35/C35)</f>
        <v>2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23" customFormat="1" ht="24" customHeight="1" x14ac:dyDescent="0.35">
      <c r="A36" s="33" t="s">
        <v>31</v>
      </c>
      <c r="B36" s="9">
        <v>8</v>
      </c>
      <c r="C36" s="36">
        <v>4</v>
      </c>
      <c r="D36" s="10">
        <f>SUM(C36/4)</f>
        <v>1</v>
      </c>
      <c r="E36" s="9">
        <v>239</v>
      </c>
      <c r="F36" s="32">
        <f>SUM(B36/C36)</f>
        <v>2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41</v>
      </c>
      <c r="B37" s="9">
        <v>7</v>
      </c>
      <c r="C37" s="9">
        <v>3</v>
      </c>
      <c r="D37" s="35">
        <f>SUM(C37/3)</f>
        <v>1</v>
      </c>
      <c r="E37" s="9">
        <v>239</v>
      </c>
      <c r="F37" s="32">
        <f>SUM(B37/C37)</f>
        <v>2.3333333333333335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23" customFormat="1" ht="24" customHeight="1" x14ac:dyDescent="0.35">
      <c r="A38" s="33" t="s">
        <v>33</v>
      </c>
      <c r="B38" s="9">
        <v>3</v>
      </c>
      <c r="C38" s="9">
        <v>1</v>
      </c>
      <c r="D38" s="10">
        <f>SUM(C38/1)</f>
        <v>1</v>
      </c>
      <c r="E38" s="9">
        <v>100</v>
      </c>
      <c r="F38" s="32">
        <f>SUM(B38/C38)</f>
        <v>3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4" customFormat="1" ht="24" customHeight="1" x14ac:dyDescent="0.35">
      <c r="A39" s="33" t="s">
        <v>42</v>
      </c>
      <c r="B39" s="9">
        <v>0</v>
      </c>
      <c r="C39" s="9">
        <v>0</v>
      </c>
      <c r="D39" s="10">
        <f>SUM(C39/3)</f>
        <v>0</v>
      </c>
      <c r="E39" s="9">
        <v>0</v>
      </c>
      <c r="F39" s="32">
        <v>0</v>
      </c>
      <c r="G39" s="26"/>
      <c r="H39" s="26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1"/>
      <c r="B40" s="9">
        <f>SUM(B6:B39)</f>
        <v>505</v>
      </c>
      <c r="C40" s="9">
        <f>SUM(C6:C39)</f>
        <v>207</v>
      </c>
      <c r="D40" s="9" t="s">
        <v>4</v>
      </c>
      <c r="E40" s="9">
        <f>SUM(E6:E39)</f>
        <v>18059</v>
      </c>
      <c r="F40" s="31">
        <f>AVERAGE(F6:F39)</f>
        <v>2.3697478991596643</v>
      </c>
      <c r="G40" s="27"/>
      <c r="H40" s="27"/>
      <c r="I40" s="27"/>
      <c r="J40" s="27"/>
      <c r="K40" s="27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35">
      <c r="A41" s="12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1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6.5" customHeight="1" x14ac:dyDescent="0.25">
      <c r="A48" s="16"/>
      <c r="B48" s="17"/>
      <c r="C48" s="17"/>
      <c r="D48" s="17"/>
      <c r="E48" s="17"/>
      <c r="F48" s="18" t="s">
        <v>5</v>
      </c>
      <c r="G48" s="18"/>
      <c r="H48" s="18"/>
      <c r="I48" s="18"/>
      <c r="J48" s="18"/>
      <c r="K48" s="18"/>
      <c r="L48" s="1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40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</sheetData>
  <sortState ref="A6:F39">
    <sortCondition descending="1" ref="B6:B39"/>
    <sortCondition descending="1" ref="E6:E39"/>
    <sortCondition ref="A6:A39"/>
  </sortState>
  <mergeCells count="2">
    <mergeCell ref="A2:L2"/>
    <mergeCell ref="B51:M5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2025-03-21T15:50:29Z</dcterms:modified>
</cp:coreProperties>
</file>