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0" i="1" l="1"/>
  <c r="D39" i="1"/>
  <c r="D38" i="1"/>
  <c r="D37" i="1"/>
  <c r="D36" i="1"/>
  <c r="D35" i="1"/>
  <c r="D34" i="1"/>
  <c r="D32" i="1"/>
  <c r="D31" i="1"/>
  <c r="D33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41" i="1"/>
  <c r="F40" i="1"/>
  <c r="F39" i="1"/>
  <c r="F38" i="1"/>
  <c r="F37" i="1"/>
  <c r="F36" i="1"/>
  <c r="F35" i="1"/>
  <c r="F34" i="1" l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B42" i="1" l="1"/>
  <c r="F42" i="1" l="1"/>
  <c r="E42" i="1"/>
  <c r="C42" i="1"/>
</calcChain>
</file>

<file path=xl/sharedStrings.xml><?xml version="1.0" encoding="utf-8"?>
<sst xmlns="http://schemas.openxmlformats.org/spreadsheetml/2006/main" count="45" uniqueCount="45">
  <si>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</si>
  <si>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</si>
  <si>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</si>
  <si>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</si>
  <si>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</si>
  <si>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</si>
  <si>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</si>
  <si>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</si>
  <si>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Traper</t>
  </si>
  <si>
    <t>Tristan Pogi</t>
  </si>
  <si>
    <t>Mull</t>
  </si>
  <si>
    <t>Berticus</t>
  </si>
  <si>
    <t>Stewart</t>
  </si>
  <si>
    <t>Ram</t>
  </si>
  <si>
    <t>WillyG</t>
  </si>
  <si>
    <t>SuperClark</t>
  </si>
  <si>
    <t>Captain Cap</t>
  </si>
  <si>
    <t>Tommy Hockey</t>
  </si>
  <si>
    <t>Nikefabolous</t>
  </si>
  <si>
    <t>Casserole</t>
  </si>
  <si>
    <t>Clash Gramps</t>
  </si>
  <si>
    <t>SwampDonkey</t>
  </si>
  <si>
    <t>SuperJim</t>
  </si>
  <si>
    <t>Metagame11</t>
  </si>
  <si>
    <t>ka.no</t>
  </si>
  <si>
    <t>Syamiluffy</t>
  </si>
  <si>
    <t>Moses</t>
  </si>
  <si>
    <t>Rai</t>
  </si>
  <si>
    <t>Cimber</t>
  </si>
  <si>
    <t>G.D.</t>
  </si>
  <si>
    <t>XxTINCANxX</t>
  </si>
  <si>
    <t>Caj</t>
  </si>
  <si>
    <t>February 2025 Clan War League - Maynard's Realm</t>
  </si>
  <si>
    <t>mkjgct</t>
  </si>
  <si>
    <t>twr02a</t>
  </si>
  <si>
    <t>Seuli</t>
  </si>
  <si>
    <t>CM-MK-Maynard Kings</t>
  </si>
  <si>
    <t>Nvergveup_17</t>
  </si>
  <si>
    <t>King</t>
  </si>
  <si>
    <t>Dan</t>
  </si>
  <si>
    <t>JB</t>
  </si>
  <si>
    <t>Sebin</t>
  </si>
  <si>
    <t>Myztikflame</t>
  </si>
  <si>
    <t>Ka.o</t>
  </si>
  <si>
    <t>Breezy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</si>
</sst>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3"/>
  <sheetViews>
    <sheetView showGridLines="0" tabSelected="1" topLeftCell="A2" zoomScale="75" zoomScaleNormal="75" workbookViewId="0">
      <selection activeCell="A14" sqref="A14:F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6" t="s">
        <v>32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26</v>
      </c>
      <c r="B6" s="34">
        <v>20</v>
      </c>
      <c r="C6" s="34">
        <v>7</v>
      </c>
      <c r="D6" s="11">
        <f>SUM(C6/7)</f>
        <v>1</v>
      </c>
      <c r="E6" s="34">
        <v>698</v>
      </c>
      <c r="F6" s="32">
        <f>SUM(B6/C6)</f>
        <v>2.8571428571428572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11</v>
      </c>
      <c r="B7" s="10">
        <v>19</v>
      </c>
      <c r="C7" s="34">
        <v>7</v>
      </c>
      <c r="D7" s="11">
        <f>SUM(C7/7)</f>
        <v>1</v>
      </c>
      <c r="E7" s="10">
        <v>653</v>
      </c>
      <c r="F7" s="32">
        <f>SUM(B7/C7)</f>
        <v>2.7142857142857144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33</v>
      </c>
      <c r="B8" s="10">
        <v>18</v>
      </c>
      <c r="C8" s="34">
        <v>7</v>
      </c>
      <c r="D8" s="11">
        <f>SUM(C8/7)</f>
        <v>1</v>
      </c>
      <c r="E8" s="10">
        <v>660</v>
      </c>
      <c r="F8" s="32">
        <f>SUM(B8/C8)</f>
        <v>2.5714285714285716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34</v>
      </c>
      <c r="B9" s="10">
        <v>18</v>
      </c>
      <c r="C9" s="34">
        <v>7</v>
      </c>
      <c r="D9" s="11">
        <f>SUM(C9/7)</f>
        <v>1</v>
      </c>
      <c r="E9" s="10">
        <v>654</v>
      </c>
      <c r="F9" s="32">
        <f>SUM(B9/C9)</f>
        <v>2.5714285714285716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18</v>
      </c>
      <c r="B10" s="10">
        <v>17</v>
      </c>
      <c r="C10" s="34">
        <v>7</v>
      </c>
      <c r="D10" s="11">
        <f>SUM(C10/7)</f>
        <v>1</v>
      </c>
      <c r="E10" s="10">
        <v>651</v>
      </c>
      <c r="F10" s="32">
        <f>SUM(B10/C10)</f>
        <v>2.4285714285714284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8</v>
      </c>
      <c r="B11" s="10">
        <v>17</v>
      </c>
      <c r="C11" s="34">
        <v>7</v>
      </c>
      <c r="D11" s="11">
        <f>SUM(C11/7)</f>
        <v>1</v>
      </c>
      <c r="E11" s="10">
        <v>646</v>
      </c>
      <c r="F11" s="32">
        <f>SUM(B11/C11)</f>
        <v>2.4285714285714284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35</v>
      </c>
      <c r="B12" s="10">
        <v>16</v>
      </c>
      <c r="C12" s="34">
        <v>7</v>
      </c>
      <c r="D12" s="11">
        <f>SUM(C12/7)</f>
        <v>1</v>
      </c>
      <c r="E12" s="10">
        <v>653</v>
      </c>
      <c r="F12" s="32">
        <f>SUM(B12/C12)</f>
        <v>2.2857142857142856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12</v>
      </c>
      <c r="B13" s="10">
        <v>16</v>
      </c>
      <c r="C13" s="34">
        <v>7</v>
      </c>
      <c r="D13" s="11">
        <f>SUM(C13/7)</f>
        <v>1</v>
      </c>
      <c r="E13" s="10">
        <v>639</v>
      </c>
      <c r="F13" s="32">
        <f>SUM(B13/C13)</f>
        <v>2.2857142857142856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36</v>
      </c>
      <c r="B14" s="10">
        <v>15</v>
      </c>
      <c r="C14" s="34">
        <v>7</v>
      </c>
      <c r="D14" s="11">
        <f>SUM(C14/7)</f>
        <v>1</v>
      </c>
      <c r="E14" s="10">
        <v>604</v>
      </c>
      <c r="F14" s="32">
        <f>SUM(B14/C14)</f>
        <v>2.1428571428571428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9</v>
      </c>
      <c r="B15" s="10">
        <v>15</v>
      </c>
      <c r="C15" s="34">
        <v>7</v>
      </c>
      <c r="D15" s="11">
        <f>SUM(C15/7)</f>
        <v>1</v>
      </c>
      <c r="E15" s="10">
        <v>589</v>
      </c>
      <c r="F15" s="32">
        <f>SUM(B15/C15)</f>
        <v>2.1428571428571428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30</v>
      </c>
      <c r="B16" s="10">
        <v>15</v>
      </c>
      <c r="C16" s="34">
        <v>7</v>
      </c>
      <c r="D16" s="11">
        <f>SUM(C16/7)</f>
        <v>1</v>
      </c>
      <c r="E16" s="10">
        <v>581</v>
      </c>
      <c r="F16" s="32">
        <f>SUM(B16/C16)</f>
        <v>2.1428571428571428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10</v>
      </c>
      <c r="B17" s="10">
        <v>14</v>
      </c>
      <c r="C17" s="34">
        <v>7</v>
      </c>
      <c r="D17" s="11">
        <f>SUM(C17/7)</f>
        <v>1</v>
      </c>
      <c r="E17" s="10">
        <v>633</v>
      </c>
      <c r="F17" s="32">
        <f>SUM(B17/C17)</f>
        <v>2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37</v>
      </c>
      <c r="B18" s="10">
        <v>14</v>
      </c>
      <c r="C18" s="34">
        <v>7</v>
      </c>
      <c r="D18" s="11">
        <f>SUM(C18/7)</f>
        <v>1</v>
      </c>
      <c r="E18" s="10">
        <v>629</v>
      </c>
      <c r="F18" s="32">
        <f>SUM(B18/C18)</f>
        <v>2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28</v>
      </c>
      <c r="B19" s="10">
        <v>14</v>
      </c>
      <c r="C19" s="34">
        <v>7</v>
      </c>
      <c r="D19" s="11">
        <f>SUM(C19/7)</f>
        <v>1</v>
      </c>
      <c r="E19" s="10">
        <v>590</v>
      </c>
      <c r="F19" s="32">
        <f>SUM(B19/C19)</f>
        <v>2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21</v>
      </c>
      <c r="B20" s="10">
        <v>14</v>
      </c>
      <c r="C20" s="34">
        <v>7</v>
      </c>
      <c r="D20" s="11">
        <f>SUM(C20/7)</f>
        <v>1</v>
      </c>
      <c r="E20" s="10">
        <v>586</v>
      </c>
      <c r="F20" s="32">
        <f>SUM(B20/C20)</f>
        <v>2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38</v>
      </c>
      <c r="B21" s="10">
        <v>14</v>
      </c>
      <c r="C21" s="34">
        <v>6</v>
      </c>
      <c r="D21" s="11">
        <f>SUM(C21/6)</f>
        <v>1</v>
      </c>
      <c r="E21" s="10">
        <v>561</v>
      </c>
      <c r="F21" s="32">
        <f>SUM(B21/C21)</f>
        <v>2.3333333333333335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14</v>
      </c>
      <c r="B22" s="10">
        <v>14</v>
      </c>
      <c r="C22" s="34">
        <v>7</v>
      </c>
      <c r="D22" s="11">
        <f>SUM(C22/7)</f>
        <v>1</v>
      </c>
      <c r="E22" s="10">
        <v>476</v>
      </c>
      <c r="F22" s="32">
        <f>SUM(B22/C22)</f>
        <v>2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16</v>
      </c>
      <c r="B23" s="10">
        <v>14</v>
      </c>
      <c r="C23" s="34">
        <v>7</v>
      </c>
      <c r="D23" s="11">
        <f>SUM(C23/7)</f>
        <v>1</v>
      </c>
      <c r="E23" s="10">
        <v>468</v>
      </c>
      <c r="F23" s="32">
        <f>SUM(B23/C23)</f>
        <v>2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29</v>
      </c>
      <c r="B24" s="10">
        <v>14</v>
      </c>
      <c r="C24" s="34">
        <v>7</v>
      </c>
      <c r="D24" s="11">
        <f>SUM(C24/7)</f>
        <v>1</v>
      </c>
      <c r="E24" s="10">
        <v>452</v>
      </c>
      <c r="F24" s="32">
        <f>SUM(B24/C24)</f>
        <v>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19</v>
      </c>
      <c r="B25" s="10">
        <v>13</v>
      </c>
      <c r="C25" s="34">
        <v>7</v>
      </c>
      <c r="D25" s="11">
        <f>SUM(C25/7)</f>
        <v>1</v>
      </c>
      <c r="E25" s="10">
        <v>611</v>
      </c>
      <c r="F25" s="32">
        <f>SUM(B25/C25)</f>
        <v>1.8571428571428572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39</v>
      </c>
      <c r="B26" s="10">
        <v>13</v>
      </c>
      <c r="C26" s="34">
        <v>7</v>
      </c>
      <c r="D26" s="11">
        <f>SUM(C26/7)</f>
        <v>1</v>
      </c>
      <c r="E26" s="10">
        <v>480</v>
      </c>
      <c r="F26" s="32">
        <f>SUM(B26/C26)</f>
        <v>1.8571428571428572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20</v>
      </c>
      <c r="B27" s="10">
        <v>13</v>
      </c>
      <c r="C27" s="34">
        <v>7</v>
      </c>
      <c r="D27" s="11">
        <f>SUM(C27/7)</f>
        <v>1</v>
      </c>
      <c r="E27" s="10">
        <v>475</v>
      </c>
      <c r="F27" s="32">
        <f>SUM(B27/C27)</f>
        <v>1.8571428571428572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17</v>
      </c>
      <c r="B28" s="10">
        <v>13</v>
      </c>
      <c r="C28" s="34">
        <v>7</v>
      </c>
      <c r="D28" s="11">
        <f>SUM(C28/7)</f>
        <v>1</v>
      </c>
      <c r="E28" s="10">
        <v>473</v>
      </c>
      <c r="F28" s="32">
        <f>SUM(B28/C28)</f>
        <v>1.8571428571428572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40</v>
      </c>
      <c r="B29" s="10">
        <v>12</v>
      </c>
      <c r="C29" s="34">
        <v>7</v>
      </c>
      <c r="D29" s="11">
        <f>SUM(C29/7)</f>
        <v>1</v>
      </c>
      <c r="E29" s="10">
        <v>542</v>
      </c>
      <c r="F29" s="32">
        <f>SUM(B29/C29)</f>
        <v>1.7142857142857142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31</v>
      </c>
      <c r="B30" s="10">
        <v>12</v>
      </c>
      <c r="C30" s="34">
        <v>6</v>
      </c>
      <c r="D30" s="11">
        <f>SUM(C30/6)</f>
        <v>1</v>
      </c>
      <c r="E30" s="10">
        <v>508</v>
      </c>
      <c r="F30" s="32">
        <f>SUM(B30/C30)</f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9" t="s">
        <v>15</v>
      </c>
      <c r="B31" s="10">
        <v>12</v>
      </c>
      <c r="C31" s="34">
        <v>5</v>
      </c>
      <c r="D31" s="11">
        <f>SUM(C31/5)</f>
        <v>1</v>
      </c>
      <c r="E31" s="10">
        <v>426</v>
      </c>
      <c r="F31" s="32">
        <f>SUM(B31/C31)</f>
        <v>2.4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41</v>
      </c>
      <c r="B32" s="10">
        <v>11</v>
      </c>
      <c r="C32" s="34">
        <v>4</v>
      </c>
      <c r="D32" s="11">
        <f>SUM(C32/4)</f>
        <v>1</v>
      </c>
      <c r="E32" s="10">
        <v>385</v>
      </c>
      <c r="F32" s="32">
        <f>SUM(B32/C32)</f>
        <v>2.75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25</v>
      </c>
      <c r="B33" s="10">
        <v>10</v>
      </c>
      <c r="C33" s="34">
        <v>6</v>
      </c>
      <c r="D33" s="11">
        <f>SUM(C33/6)</f>
        <v>1</v>
      </c>
      <c r="E33" s="10">
        <v>434</v>
      </c>
      <c r="F33" s="32">
        <f>SUM(B33/C33)</f>
        <v>1.6666666666666667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13</v>
      </c>
      <c r="B34" s="10">
        <v>10</v>
      </c>
      <c r="C34" s="34">
        <v>5</v>
      </c>
      <c r="D34" s="11">
        <f>SUM(C34/6)</f>
        <v>0.83333333333333337</v>
      </c>
      <c r="E34" s="10">
        <v>388</v>
      </c>
      <c r="F34" s="32">
        <f>SUM(B34/C34)</f>
        <v>2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42</v>
      </c>
      <c r="B35" s="10">
        <v>8</v>
      </c>
      <c r="C35" s="34">
        <v>3</v>
      </c>
      <c r="D35" s="11">
        <f>SUM(C35/3)</f>
        <v>1</v>
      </c>
      <c r="E35" s="10">
        <v>273</v>
      </c>
      <c r="F35" s="32">
        <f>SUM(B35/C35)</f>
        <v>2.6666666666666665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23</v>
      </c>
      <c r="B36" s="10">
        <v>7</v>
      </c>
      <c r="C36" s="34">
        <v>3</v>
      </c>
      <c r="D36" s="11">
        <f>SUM(C36/3)</f>
        <v>1</v>
      </c>
      <c r="E36" s="10">
        <v>288</v>
      </c>
      <c r="F36" s="32">
        <f>SUM(B36/C36)</f>
        <v>2.3333333333333335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5" customFormat="1" ht="24" customHeight="1" x14ac:dyDescent="0.35">
      <c r="A37" s="9" t="s">
        <v>22</v>
      </c>
      <c r="B37" s="10">
        <v>5</v>
      </c>
      <c r="C37" s="34">
        <v>3</v>
      </c>
      <c r="D37" s="11">
        <f>SUM(C37/4)</f>
        <v>0.75</v>
      </c>
      <c r="E37" s="10">
        <v>195</v>
      </c>
      <c r="F37" s="32">
        <f>SUM(B37/C37)</f>
        <v>1.6666666666666667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5" customFormat="1" ht="24" customHeight="1" x14ac:dyDescent="0.35">
      <c r="A38" s="9" t="s">
        <v>24</v>
      </c>
      <c r="B38" s="10">
        <v>5</v>
      </c>
      <c r="C38" s="34">
        <v>2</v>
      </c>
      <c r="D38" s="11">
        <f>SUM(C38/2)</f>
        <v>1</v>
      </c>
      <c r="E38" s="10">
        <v>173</v>
      </c>
      <c r="F38" s="32">
        <f>SUM(B38/C38)</f>
        <v>2.5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5" customFormat="1" ht="24" customHeight="1" x14ac:dyDescent="0.35">
      <c r="A39" s="9" t="s">
        <v>27</v>
      </c>
      <c r="B39" s="10">
        <v>3</v>
      </c>
      <c r="C39" s="34">
        <v>1</v>
      </c>
      <c r="D39" s="11">
        <f>SUM(C39/2)</f>
        <v>0.5</v>
      </c>
      <c r="E39" s="10">
        <v>100</v>
      </c>
      <c r="F39" s="32">
        <f>SUM(B39/C39)</f>
        <v>3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5" customFormat="1" ht="24" customHeight="1" x14ac:dyDescent="0.35">
      <c r="A40" s="9" t="s">
        <v>43</v>
      </c>
      <c r="B40" s="10">
        <v>1</v>
      </c>
      <c r="C40" s="34">
        <v>1</v>
      </c>
      <c r="D40" s="11">
        <f>SUM(C40/1)</f>
        <v>1</v>
      </c>
      <c r="E40" s="10">
        <v>62</v>
      </c>
      <c r="F40" s="32">
        <f>SUM(B40/C40)</f>
        <v>1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9" t="s">
        <v>44</v>
      </c>
      <c r="B41" s="10">
        <v>0</v>
      </c>
      <c r="C41" s="34">
        <v>0</v>
      </c>
      <c r="D41" s="11">
        <f>SUM(C41/7)</f>
        <v>0</v>
      </c>
      <c r="E41" s="10">
        <v>0</v>
      </c>
      <c r="F41" s="32">
        <v>0</v>
      </c>
      <c r="G41" s="26"/>
      <c r="H41" s="26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2"/>
      <c r="B42" s="10">
        <f>SUM(B6:B41)</f>
        <v>446</v>
      </c>
      <c r="C42" s="10">
        <f>SUM(C6:C41)</f>
        <v>206</v>
      </c>
      <c r="D42" s="10" t="s">
        <v>4</v>
      </c>
      <c r="E42" s="10">
        <f>SUM(E6:E41)</f>
        <v>17236</v>
      </c>
      <c r="F42" s="31">
        <f>AVERAGE(F6:F41)</f>
        <v>2.111970899470899</v>
      </c>
      <c r="G42" s="27"/>
      <c r="H42" s="27"/>
      <c r="I42" s="27"/>
      <c r="J42" s="27"/>
      <c r="K42" s="27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35">
      <c r="A43" s="13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2"/>
      <c r="B48" s="15"/>
      <c r="C48" s="15"/>
      <c r="D48" s="15"/>
      <c r="E48" s="16"/>
      <c r="F48" s="16"/>
      <c r="G48" s="16"/>
      <c r="H48" s="16"/>
      <c r="I48" s="16"/>
      <c r="J48" s="16"/>
      <c r="K48" s="16"/>
      <c r="L48" s="1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6.5" customHeight="1" x14ac:dyDescent="0.25">
      <c r="A50" s="17"/>
      <c r="B50" s="18"/>
      <c r="C50" s="18"/>
      <c r="D50" s="18"/>
      <c r="E50" s="18"/>
      <c r="F50" s="19" t="s">
        <v>5</v>
      </c>
      <c r="G50" s="19"/>
      <c r="H50" s="19"/>
      <c r="I50" s="19"/>
      <c r="J50" s="19"/>
      <c r="K50" s="19"/>
      <c r="L50" s="18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</sheetData>
  <sortState ref="A6:F41">
    <sortCondition descending="1" ref="B6:B41"/>
    <sortCondition descending="1" ref="E6:E41"/>
    <sortCondition ref="A6:A41"/>
  </sortState>
  <mergeCells count="2">
    <mergeCell ref="A2:L2"/>
    <mergeCell ref="B53:M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2025-02-10T19:42:53Z</dcterms:modified>
</cp:coreProperties>
</file>