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6" i="1" l="1"/>
  <c r="D25" i="1"/>
  <c r="D24" i="1"/>
  <c r="D23" i="1"/>
  <c r="D22" i="1"/>
  <c r="D21" i="1"/>
  <c r="D20" i="1"/>
  <c r="D16" i="1"/>
  <c r="D13" i="1"/>
  <c r="D10" i="1"/>
  <c r="D19" i="1"/>
  <c r="D18" i="1"/>
  <c r="D17" i="1"/>
  <c r="D15" i="1"/>
  <c r="D14" i="1"/>
  <c r="D12" i="1"/>
  <c r="D11" i="1"/>
  <c r="D9" i="1"/>
  <c r="D8" i="1"/>
  <c r="D7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 l="1"/>
  <c r="B27" i="1"/>
  <c r="F27" i="1" l="1"/>
  <c r="E27" i="1"/>
  <c r="C27" i="1"/>
  <c r="D6" i="1"/>
</calcChain>
</file>

<file path=xl/sharedStrings.xml><?xml version="1.0" encoding="utf-8"?>
<sst xmlns="http://schemas.openxmlformats.org/spreadsheetml/2006/main" count="30" uniqueCount="30">
  <si>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</si>
  <si>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</si>
  <si>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</si>
  <si>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</si>
  <si>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</si>
  <si>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</si>
  <si>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</si>
  <si>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</si>
  <si>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Victoria</t>
  </si>
  <si>
    <t>CM-Queen Maynard</t>
  </si>
  <si>
    <t>Josh0019</t>
  </si>
  <si>
    <t>din mor</t>
  </si>
  <si>
    <t>Darth Revan</t>
  </si>
  <si>
    <t>Leeboy</t>
  </si>
  <si>
    <t>Brian</t>
  </si>
  <si>
    <t>Sonny</t>
  </si>
  <si>
    <t>JAKFROST 85</t>
  </si>
  <si>
    <t>CM Mel's Empire</t>
  </si>
  <si>
    <t>Unstoppable MEL</t>
  </si>
  <si>
    <t>December 2024 Clan War League - Maynard's Tribe</t>
  </si>
  <si>
    <t>CM-MK-Admiral</t>
  </si>
  <si>
    <t>Death</t>
  </si>
  <si>
    <t>CM-MK-Baronet</t>
  </si>
  <si>
    <t>CM Mel's Tribe</t>
  </si>
  <si>
    <t>CM-MK-General</t>
  </si>
  <si>
    <t>Drew</t>
  </si>
  <si>
    <t>CM-MK-Colonel</t>
  </si>
  <si>
    <t>CM-MK-Private</t>
  </si>
  <si>
    <t>CM-MK-Officer</t>
  </si>
  <si>
    <t>Solomon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</si>
</sst>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0" fillId="0" borderId="0" xfId="0"/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8"/>
  <sheetViews>
    <sheetView showGridLines="0" tabSelected="1" topLeftCell="A2" zoomScale="75" zoomScaleNormal="75" workbookViewId="0">
      <selection activeCell="A31" sqref="A3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3" t="s">
        <v>19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10</v>
      </c>
      <c r="B6" s="10">
        <v>19</v>
      </c>
      <c r="C6" s="10">
        <v>7</v>
      </c>
      <c r="D6" s="11">
        <f>SUM(C6/7)</f>
        <v>1</v>
      </c>
      <c r="E6" s="10">
        <v>690</v>
      </c>
      <c r="F6" s="31">
        <f>SUM(B6/C6)</f>
        <v>2.7142857142857144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11</v>
      </c>
      <c r="B7" s="10">
        <v>19</v>
      </c>
      <c r="C7" s="10">
        <v>7</v>
      </c>
      <c r="D7" s="11">
        <f>SUM(C7/7)</f>
        <v>1</v>
      </c>
      <c r="E7" s="10">
        <v>652</v>
      </c>
      <c r="F7" s="31">
        <f>SUM(B7/C7)</f>
        <v>2.7142857142857144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8</v>
      </c>
      <c r="B8" s="10">
        <v>19</v>
      </c>
      <c r="C8" s="10">
        <v>7</v>
      </c>
      <c r="D8" s="11">
        <f>SUM(C8/7)</f>
        <v>1</v>
      </c>
      <c r="E8" s="10">
        <v>651</v>
      </c>
      <c r="F8" s="31">
        <f>SUM(B8/C8)</f>
        <v>2.7142857142857144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9</v>
      </c>
      <c r="B9" s="10">
        <v>19</v>
      </c>
      <c r="C9" s="10">
        <v>7</v>
      </c>
      <c r="D9" s="11">
        <f>SUM(C9/7)</f>
        <v>1</v>
      </c>
      <c r="E9" s="10">
        <v>635</v>
      </c>
      <c r="F9" s="31">
        <f>SUM(B9/C9)</f>
        <v>2.7142857142857144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14</v>
      </c>
      <c r="B10" s="10">
        <v>17</v>
      </c>
      <c r="C10" s="10">
        <v>6</v>
      </c>
      <c r="D10" s="11">
        <f>SUM(C10/6)</f>
        <v>1</v>
      </c>
      <c r="E10" s="10">
        <v>575</v>
      </c>
      <c r="F10" s="31">
        <f>SUM(B10/C10)</f>
        <v>2.8333333333333335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13</v>
      </c>
      <c r="B11" s="10">
        <v>15</v>
      </c>
      <c r="C11" s="10">
        <v>7</v>
      </c>
      <c r="D11" s="11">
        <f>SUM(C11/7)</f>
        <v>1</v>
      </c>
      <c r="E11" s="10">
        <v>638</v>
      </c>
      <c r="F11" s="31">
        <f>SUM(B11/C11)</f>
        <v>2.1428571428571428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20</v>
      </c>
      <c r="B12" s="10">
        <v>15</v>
      </c>
      <c r="C12" s="10">
        <v>7</v>
      </c>
      <c r="D12" s="11">
        <f>SUM(C12/7)</f>
        <v>1</v>
      </c>
      <c r="E12" s="10">
        <v>498</v>
      </c>
      <c r="F12" s="31">
        <f>SUM(B12/C12)</f>
        <v>2.1428571428571428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21</v>
      </c>
      <c r="B13" s="10">
        <v>14</v>
      </c>
      <c r="C13" s="10">
        <v>6</v>
      </c>
      <c r="D13" s="11">
        <f>SUM(C13/6)</f>
        <v>1</v>
      </c>
      <c r="E13" s="10">
        <v>538</v>
      </c>
      <c r="F13" s="31">
        <f>SUM(B13/C13)</f>
        <v>2.3333333333333335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32" customFormat="1" ht="24" customHeight="1" x14ac:dyDescent="0.35">
      <c r="A14" s="9" t="s">
        <v>15</v>
      </c>
      <c r="B14" s="10">
        <v>14</v>
      </c>
      <c r="C14" s="10">
        <v>7</v>
      </c>
      <c r="D14" s="11">
        <f>SUM(C14/7)</f>
        <v>1</v>
      </c>
      <c r="E14" s="10">
        <v>484</v>
      </c>
      <c r="F14" s="31">
        <f>SUM(B14/C14)</f>
        <v>2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32" customFormat="1" ht="24" customHeight="1" x14ac:dyDescent="0.35">
      <c r="A15" s="9" t="s">
        <v>18</v>
      </c>
      <c r="B15" s="10">
        <v>12</v>
      </c>
      <c r="C15" s="10">
        <v>7</v>
      </c>
      <c r="D15" s="11">
        <f>SUM(C15/7)</f>
        <v>1</v>
      </c>
      <c r="E15" s="10">
        <v>468</v>
      </c>
      <c r="F15" s="31">
        <f>SUM(B15/C15)</f>
        <v>1.7142857142857142</v>
      </c>
      <c r="G15" s="27"/>
      <c r="H15" s="27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32" customFormat="1" ht="24" customHeight="1" x14ac:dyDescent="0.35">
      <c r="A16" s="9" t="s">
        <v>22</v>
      </c>
      <c r="B16" s="10">
        <v>9</v>
      </c>
      <c r="C16" s="10">
        <v>5</v>
      </c>
      <c r="D16" s="11">
        <f>SUM(C16/5)</f>
        <v>1</v>
      </c>
      <c r="E16" s="10">
        <v>303</v>
      </c>
      <c r="F16" s="31">
        <f>SUM(B16/C16)</f>
        <v>1.8</v>
      </c>
      <c r="G16" s="27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32" customFormat="1" ht="24" customHeight="1" x14ac:dyDescent="0.35">
      <c r="A17" s="9" t="s">
        <v>12</v>
      </c>
      <c r="B17" s="10">
        <v>8</v>
      </c>
      <c r="C17" s="10">
        <v>7</v>
      </c>
      <c r="D17" s="11">
        <f>SUM(C17/7)</f>
        <v>1</v>
      </c>
      <c r="E17" s="10">
        <v>379</v>
      </c>
      <c r="F17" s="31">
        <f>SUM(B17/C17)</f>
        <v>1.1428571428571428</v>
      </c>
      <c r="G17" s="27"/>
      <c r="H17" s="27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24" customHeight="1" x14ac:dyDescent="0.35">
      <c r="A18" s="9" t="s">
        <v>23</v>
      </c>
      <c r="B18" s="10">
        <v>8</v>
      </c>
      <c r="C18" s="10">
        <v>7</v>
      </c>
      <c r="D18" s="11">
        <f>SUM(C18/7)</f>
        <v>1</v>
      </c>
      <c r="E18" s="10">
        <v>360</v>
      </c>
      <c r="F18" s="31">
        <f>SUM(B18/C18)</f>
        <v>1.1428571428571428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21" customFormat="1" ht="24" customHeight="1" x14ac:dyDescent="0.35">
      <c r="A19" s="9" t="s">
        <v>17</v>
      </c>
      <c r="B19" s="10">
        <v>6</v>
      </c>
      <c r="C19" s="10">
        <v>7</v>
      </c>
      <c r="D19" s="11">
        <f>SUM(C19/7)</f>
        <v>1</v>
      </c>
      <c r="E19" s="10">
        <v>320</v>
      </c>
      <c r="F19" s="31">
        <f>SUM(B19/C19)</f>
        <v>0.8571428571428571</v>
      </c>
      <c r="G19" s="27"/>
      <c r="H19" s="24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24</v>
      </c>
      <c r="B20" s="10">
        <v>5</v>
      </c>
      <c r="C20" s="10">
        <v>3</v>
      </c>
      <c r="D20" s="11">
        <f>SUM(C20/3)</f>
        <v>1</v>
      </c>
      <c r="E20" s="10">
        <v>168</v>
      </c>
      <c r="F20" s="31">
        <f>SUM(B20/C20)</f>
        <v>1.6666666666666667</v>
      </c>
      <c r="G20" s="24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24" customHeight="1" x14ac:dyDescent="0.35">
      <c r="A21" s="9" t="s">
        <v>25</v>
      </c>
      <c r="B21" s="10">
        <v>4</v>
      </c>
      <c r="C21" s="10">
        <v>2</v>
      </c>
      <c r="D21" s="11">
        <f>SUM(C21/2)</f>
        <v>1</v>
      </c>
      <c r="E21" s="10">
        <v>145</v>
      </c>
      <c r="F21" s="31">
        <f>SUM(B21/C21)</f>
        <v>2</v>
      </c>
      <c r="G21" s="24"/>
      <c r="H21" s="24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20" customFormat="1" ht="24" customHeight="1" x14ac:dyDescent="0.35">
      <c r="A22" s="9" t="s">
        <v>26</v>
      </c>
      <c r="B22" s="10">
        <v>3</v>
      </c>
      <c r="C22" s="10">
        <v>1</v>
      </c>
      <c r="D22" s="11">
        <f>SUM(C22/1)</f>
        <v>1</v>
      </c>
      <c r="E22" s="10">
        <v>100</v>
      </c>
      <c r="F22" s="31">
        <f>SUM(B22/C22)</f>
        <v>3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9" t="s">
        <v>27</v>
      </c>
      <c r="B23" s="10">
        <v>2</v>
      </c>
      <c r="C23" s="10">
        <v>1</v>
      </c>
      <c r="D23" s="11">
        <f>SUM(C23/1)</f>
        <v>1</v>
      </c>
      <c r="E23" s="10">
        <v>87</v>
      </c>
      <c r="F23" s="31">
        <f>SUM(B23/C23)</f>
        <v>2</v>
      </c>
      <c r="G23" s="27"/>
      <c r="H23" s="27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9" t="s">
        <v>28</v>
      </c>
      <c r="B24" s="10">
        <v>2</v>
      </c>
      <c r="C24" s="10">
        <v>1</v>
      </c>
      <c r="D24" s="11">
        <f>SUM(C24/1)</f>
        <v>1</v>
      </c>
      <c r="E24" s="10">
        <v>85</v>
      </c>
      <c r="F24" s="31">
        <f>SUM(B24/C24)</f>
        <v>2</v>
      </c>
      <c r="G24" s="24"/>
      <c r="H24" s="28"/>
      <c r="I24" s="25"/>
      <c r="J24" s="25"/>
      <c r="K24" s="26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s="32" customFormat="1" ht="24" customHeight="1" x14ac:dyDescent="0.35">
      <c r="A25" s="9" t="s">
        <v>16</v>
      </c>
      <c r="B25" s="10">
        <v>2</v>
      </c>
      <c r="C25" s="10">
        <v>1</v>
      </c>
      <c r="D25" s="11">
        <f>SUM(C25/2)</f>
        <v>0.5</v>
      </c>
      <c r="E25" s="10">
        <v>52</v>
      </c>
      <c r="F25" s="31">
        <f>SUM(B25/C25)</f>
        <v>2</v>
      </c>
      <c r="G25" s="24"/>
      <c r="H25" s="28"/>
      <c r="I25" s="25"/>
      <c r="J25" s="25"/>
      <c r="K25" s="26"/>
      <c r="L25" s="2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s="29" customFormat="1" ht="24" customHeight="1" x14ac:dyDescent="0.35">
      <c r="A26" s="9" t="s">
        <v>29</v>
      </c>
      <c r="B26" s="10">
        <v>0</v>
      </c>
      <c r="C26" s="10">
        <v>0</v>
      </c>
      <c r="D26" s="11">
        <f>SUM(C26/1)</f>
        <v>0</v>
      </c>
      <c r="E26" s="10">
        <v>0</v>
      </c>
      <c r="F26" s="31">
        <v>0</v>
      </c>
      <c r="G26" s="24"/>
      <c r="H26" s="28"/>
      <c r="I26" s="25"/>
      <c r="J26" s="25"/>
      <c r="K26" s="26"/>
      <c r="L26" s="2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0">
        <f>SUM(B6:B26)</f>
        <v>212</v>
      </c>
      <c r="C27" s="10">
        <f>SUM(C6:C26)</f>
        <v>103</v>
      </c>
      <c r="D27" s="10" t="s">
        <v>4</v>
      </c>
      <c r="E27" s="10">
        <f>SUM(E6:E26)</f>
        <v>7828</v>
      </c>
      <c r="F27" s="30">
        <f>AVERAGE(F6:F26)</f>
        <v>1.9825396825396828</v>
      </c>
      <c r="G27" s="25"/>
      <c r="H27" s="25"/>
      <c r="I27" s="25"/>
      <c r="J27" s="25"/>
      <c r="K27" s="25"/>
      <c r="L27" s="2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35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25">
      <c r="A33" s="12"/>
      <c r="B33" s="15"/>
      <c r="C33" s="15"/>
      <c r="D33" s="15"/>
      <c r="E33" s="16"/>
      <c r="F33" s="16"/>
      <c r="G33" s="16"/>
      <c r="H33" s="16"/>
      <c r="I33" s="16"/>
      <c r="J33" s="16"/>
      <c r="K33" s="16"/>
      <c r="L33" s="16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25">
      <c r="A34" s="12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6.5" customHeight="1" x14ac:dyDescent="0.25">
      <c r="A35" s="17"/>
      <c r="B35" s="18"/>
      <c r="C35" s="18"/>
      <c r="D35" s="18"/>
      <c r="E35" s="18"/>
      <c r="F35" s="19" t="s">
        <v>5</v>
      </c>
      <c r="G35" s="19"/>
      <c r="H35" s="19"/>
      <c r="I35" s="19"/>
      <c r="J35" s="19"/>
      <c r="K35" s="19"/>
      <c r="L35" s="18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</sheetData>
  <sortState ref="A6:F26">
    <sortCondition descending="1" ref="B6:B26"/>
    <sortCondition descending="1" ref="E6:E26"/>
  </sortState>
  <mergeCells count="2">
    <mergeCell ref="A2:L2"/>
    <mergeCell ref="B38:M3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2024-12-14T19:42:37Z</dcterms:modified>
</cp:coreProperties>
</file>