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A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4" i="1" l="1"/>
  <c r="K25" i="1"/>
  <c r="K23" i="1"/>
  <c r="K21" i="1"/>
  <c r="K22" i="1"/>
  <c r="K19" i="1"/>
  <c r="K17" i="1"/>
  <c r="K18" i="1"/>
  <c r="K14" i="1"/>
  <c r="K11" i="1"/>
  <c r="K10" i="1"/>
  <c r="K8" i="1"/>
  <c r="K7" i="1"/>
  <c r="K20" i="1"/>
  <c r="K16" i="1"/>
  <c r="K15" i="1"/>
  <c r="K13" i="1"/>
  <c r="K6" i="1"/>
  <c r="M25" i="1" l="1"/>
  <c r="I25" i="1"/>
  <c r="M24" i="1"/>
  <c r="I24" i="1"/>
  <c r="M7" i="1"/>
  <c r="I7" i="1"/>
  <c r="M22" i="1"/>
  <c r="I22" i="1"/>
  <c r="M14" i="1"/>
  <c r="I14" i="1"/>
  <c r="K9" i="1" l="1"/>
  <c r="K12" i="1"/>
  <c r="L26" i="1" l="1"/>
  <c r="J26" i="1"/>
  <c r="H26" i="1"/>
  <c r="G26" i="1"/>
  <c r="F26" i="1"/>
  <c r="E26" i="1"/>
  <c r="D26" i="1"/>
  <c r="C26" i="1"/>
  <c r="B26" i="1"/>
  <c r="M6" i="1" l="1"/>
  <c r="I6" i="1"/>
  <c r="M23" i="1"/>
  <c r="I23" i="1"/>
  <c r="M10" i="1"/>
  <c r="I10" i="1"/>
  <c r="M18" i="1" l="1"/>
  <c r="I18" i="1"/>
  <c r="M12" i="1"/>
  <c r="I12" i="1"/>
  <c r="M15" i="1" l="1"/>
  <c r="I15" i="1"/>
  <c r="M17" i="1" l="1"/>
  <c r="I17" i="1"/>
  <c r="M8" i="1" l="1"/>
  <c r="I8" i="1"/>
  <c r="M13" i="1" l="1"/>
  <c r="M19" i="1"/>
  <c r="M9" i="1"/>
  <c r="M16" i="1"/>
  <c r="M11" i="1"/>
  <c r="M21" i="1"/>
  <c r="M20" i="1"/>
  <c r="I19" i="1"/>
  <c r="I16" i="1"/>
  <c r="I21" i="1"/>
  <c r="I11" i="1"/>
  <c r="I9" i="1"/>
  <c r="I20" i="1"/>
  <c r="M26" i="1" l="1"/>
  <c r="I13" i="1"/>
  <c r="I26" i="1" s="1"/>
</calcChain>
</file>

<file path=xl/sharedStrings.xml><?xml version="1.0" encoding="utf-8"?>
<sst xmlns="http://schemas.openxmlformats.org/spreadsheetml/2006/main" count="77" uniqueCount="37">
  <si>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</si>
  <si>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</si>
  <si>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</si>
  <si>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</si>
  <si>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</si>
  <si>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</si>
  <si>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</si>
  <si>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</si>
  <si>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</si>
  <si>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</si>
  <si>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</si>
  <si>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</si>
  <si>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</si>
  <si>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</si>
  <si>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Brock</t>
  </si>
  <si>
    <t>September 2023 Clan War League - Mainard Aces</t>
  </si>
  <si>
    <t>Altrea</t>
  </si>
  <si>
    <t>Faith</t>
  </si>
  <si>
    <t>James 2</t>
  </si>
  <si>
    <t>Overcome</t>
  </si>
  <si>
    <t>Alfa</t>
  </si>
  <si>
    <t>Beta</t>
  </si>
  <si>
    <t>Death Bloom</t>
  </si>
  <si>
    <t>Pickle?</t>
  </si>
  <si>
    <t>MJBomb</t>
  </si>
  <si>
    <t>Dana</t>
  </si>
  <si>
    <t>CM-MK-Patriarch</t>
  </si>
  <si>
    <t>CM-MK-Deacon</t>
  </si>
  <si>
    <t>Grogu CM</t>
  </si>
  <si>
    <t>Subhash Manu</t>
  </si>
  <si>
    <t>CM-MK-Marquees</t>
  </si>
  <si>
    <t>N/A</t>
  </si>
  <si>
    <t>Not Used</t>
  </si>
  <si>
    <t>MervonaMel CM</t>
  </si>
  <si>
    <t>CM-MK-Guardian</t>
  </si>
  <si>
    <t>CM-MK-Imperial</t>
  </si>
  <si>
    <t>CM-MK-Chaplain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</si>
</sst>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A22" activeCellId="1" sqref="A7:M8 A22:M2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15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3">
        <v>3</v>
      </c>
      <c r="C6" s="12">
        <v>1</v>
      </c>
      <c r="D6" s="11">
        <v>2</v>
      </c>
      <c r="E6" s="11">
        <v>2</v>
      </c>
      <c r="F6" s="11">
        <v>2</v>
      </c>
      <c r="G6" s="12">
        <v>1</v>
      </c>
      <c r="H6" s="13">
        <v>3</v>
      </c>
      <c r="I6" s="14">
        <f>SUM(B6:H6)</f>
        <v>14</v>
      </c>
      <c r="J6" s="14">
        <v>7</v>
      </c>
      <c r="K6" s="15">
        <f>SUM(J6/7)</f>
        <v>1</v>
      </c>
      <c r="L6" s="14">
        <v>469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30</v>
      </c>
      <c r="B7" s="31" t="s">
        <v>31</v>
      </c>
      <c r="C7" s="11">
        <v>2</v>
      </c>
      <c r="D7" s="12">
        <v>1</v>
      </c>
      <c r="E7" s="13">
        <v>3</v>
      </c>
      <c r="F7" s="13">
        <v>3</v>
      </c>
      <c r="G7" s="12">
        <v>1</v>
      </c>
      <c r="H7" s="11">
        <v>2</v>
      </c>
      <c r="I7" s="14">
        <f>SUM(B7:H7)</f>
        <v>12</v>
      </c>
      <c r="J7" s="14">
        <v>6</v>
      </c>
      <c r="K7" s="15">
        <f>SUM(J7/6)</f>
        <v>1</v>
      </c>
      <c r="L7" s="14">
        <v>412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26</v>
      </c>
      <c r="B8" s="13">
        <v>3</v>
      </c>
      <c r="C8" s="11">
        <v>2</v>
      </c>
      <c r="D8" s="11">
        <v>2</v>
      </c>
      <c r="E8" s="11">
        <v>2</v>
      </c>
      <c r="F8" s="11">
        <v>2</v>
      </c>
      <c r="G8" s="12">
        <v>1</v>
      </c>
      <c r="H8" s="31" t="s">
        <v>31</v>
      </c>
      <c r="I8" s="14">
        <f>SUM(B8:H8)</f>
        <v>12</v>
      </c>
      <c r="J8" s="14">
        <v>6</v>
      </c>
      <c r="K8" s="15">
        <f>SUM(J8/6)</f>
        <v>1</v>
      </c>
      <c r="L8" s="14">
        <v>411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14</v>
      </c>
      <c r="B9" s="13">
        <v>3</v>
      </c>
      <c r="C9" s="13">
        <v>3</v>
      </c>
      <c r="D9" s="27" t="s">
        <v>32</v>
      </c>
      <c r="E9" s="11">
        <v>2</v>
      </c>
      <c r="F9" s="12">
        <v>1</v>
      </c>
      <c r="G9" s="26">
        <v>0</v>
      </c>
      <c r="H9" s="11">
        <v>2</v>
      </c>
      <c r="I9" s="14">
        <f>SUM(B9:H9)</f>
        <v>11</v>
      </c>
      <c r="J9" s="14">
        <v>6</v>
      </c>
      <c r="K9" s="15">
        <f>SUM(J9/7)</f>
        <v>0.8571428571428571</v>
      </c>
      <c r="L9" s="14">
        <v>567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22</v>
      </c>
      <c r="B10" s="11">
        <v>2</v>
      </c>
      <c r="C10" s="12">
        <v>1</v>
      </c>
      <c r="D10" s="12">
        <v>1</v>
      </c>
      <c r="E10" s="12">
        <v>1</v>
      </c>
      <c r="F10" s="12">
        <v>1</v>
      </c>
      <c r="G10" s="27" t="s">
        <v>32</v>
      </c>
      <c r="H10" s="12">
        <v>1</v>
      </c>
      <c r="I10" s="14">
        <f>SUM(B10:H10)</f>
        <v>7</v>
      </c>
      <c r="J10" s="14">
        <v>6</v>
      </c>
      <c r="K10" s="15">
        <f>SUM(J10/7)</f>
        <v>0.8571428571428571</v>
      </c>
      <c r="L10" s="14">
        <v>393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29</v>
      </c>
      <c r="B11" s="11">
        <v>2</v>
      </c>
      <c r="C11" s="26">
        <v>0</v>
      </c>
      <c r="D11" s="12">
        <v>1</v>
      </c>
      <c r="E11" s="26">
        <v>0</v>
      </c>
      <c r="F11" s="12">
        <v>1</v>
      </c>
      <c r="G11" s="27" t="s">
        <v>32</v>
      </c>
      <c r="H11" s="11">
        <v>2</v>
      </c>
      <c r="I11" s="14">
        <f>SUM(B11:H11)</f>
        <v>6</v>
      </c>
      <c r="J11" s="14">
        <v>6</v>
      </c>
      <c r="K11" s="15">
        <f>SUM(J11/7)</f>
        <v>0.8571428571428571</v>
      </c>
      <c r="L11" s="14">
        <v>329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17</v>
      </c>
      <c r="B12" s="12">
        <v>1</v>
      </c>
      <c r="C12" s="13">
        <v>3</v>
      </c>
      <c r="D12" s="26">
        <v>0</v>
      </c>
      <c r="E12" s="27" t="s">
        <v>32</v>
      </c>
      <c r="F12" s="26">
        <v>0</v>
      </c>
      <c r="G12" s="31" t="s">
        <v>31</v>
      </c>
      <c r="H12" s="12">
        <v>1</v>
      </c>
      <c r="I12" s="14">
        <f>SUM(B12:H12)</f>
        <v>5</v>
      </c>
      <c r="J12" s="14">
        <v>5</v>
      </c>
      <c r="K12" s="15">
        <f>SUM(J12/6)</f>
        <v>0.83333333333333337</v>
      </c>
      <c r="L12" s="14">
        <v>274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19</v>
      </c>
      <c r="B13" s="12">
        <v>1</v>
      </c>
      <c r="C13" s="26">
        <v>0</v>
      </c>
      <c r="D13" s="12">
        <v>1</v>
      </c>
      <c r="E13" s="12">
        <v>1</v>
      </c>
      <c r="F13" s="26">
        <v>0</v>
      </c>
      <c r="G13" s="26">
        <v>0</v>
      </c>
      <c r="H13" s="11">
        <v>2</v>
      </c>
      <c r="I13" s="14">
        <f>SUM(B13:H13)</f>
        <v>5</v>
      </c>
      <c r="J13" s="14">
        <v>7</v>
      </c>
      <c r="K13" s="15">
        <f>SUM(J13/7)</f>
        <v>1</v>
      </c>
      <c r="L13" s="14">
        <v>247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33</v>
      </c>
      <c r="B14" s="31" t="s">
        <v>31</v>
      </c>
      <c r="C14" s="31" t="s">
        <v>31</v>
      </c>
      <c r="D14" s="12">
        <v>1</v>
      </c>
      <c r="E14" s="26">
        <v>0</v>
      </c>
      <c r="F14" s="11">
        <v>2</v>
      </c>
      <c r="G14" s="31" t="s">
        <v>31</v>
      </c>
      <c r="H14" s="11">
        <v>2</v>
      </c>
      <c r="I14" s="14">
        <f>SUM(B14:H14)</f>
        <v>5</v>
      </c>
      <c r="J14" s="14">
        <v>4</v>
      </c>
      <c r="K14" s="15">
        <f>SUM(J14/4)</f>
        <v>1</v>
      </c>
      <c r="L14" s="14">
        <v>186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21</v>
      </c>
      <c r="B15" s="26">
        <v>0</v>
      </c>
      <c r="C15" s="26">
        <v>0</v>
      </c>
      <c r="D15" s="12">
        <v>1</v>
      </c>
      <c r="E15" s="12">
        <v>1</v>
      </c>
      <c r="F15" s="26">
        <v>0</v>
      </c>
      <c r="G15" s="26">
        <v>0</v>
      </c>
      <c r="H15" s="11">
        <v>2</v>
      </c>
      <c r="I15" s="14">
        <f>SUM(B15:H15)</f>
        <v>4</v>
      </c>
      <c r="J15" s="14">
        <v>7</v>
      </c>
      <c r="K15" s="15">
        <f>SUM(J15/7)</f>
        <v>1</v>
      </c>
      <c r="L15" s="14">
        <v>281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18</v>
      </c>
      <c r="B16" s="12">
        <v>1</v>
      </c>
      <c r="C16" s="12">
        <v>1</v>
      </c>
      <c r="D16" s="12">
        <v>1</v>
      </c>
      <c r="E16" s="26">
        <v>0</v>
      </c>
      <c r="F16" s="12">
        <v>1</v>
      </c>
      <c r="G16" s="26">
        <v>0</v>
      </c>
      <c r="H16" s="26">
        <v>0</v>
      </c>
      <c r="I16" s="14">
        <f>SUM(B16:H16)</f>
        <v>4</v>
      </c>
      <c r="J16" s="14">
        <v>7</v>
      </c>
      <c r="K16" s="15">
        <f>SUM(J16/7)</f>
        <v>1</v>
      </c>
      <c r="L16" s="14">
        <v>247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5" customFormat="1" ht="24" customHeight="1" x14ac:dyDescent="0.35">
      <c r="A17" s="10" t="s">
        <v>28</v>
      </c>
      <c r="B17" s="26">
        <v>0</v>
      </c>
      <c r="C17" s="26">
        <v>0</v>
      </c>
      <c r="D17" s="31" t="s">
        <v>31</v>
      </c>
      <c r="E17" s="31" t="s">
        <v>31</v>
      </c>
      <c r="F17" s="31" t="s">
        <v>31</v>
      </c>
      <c r="G17" s="12">
        <v>1</v>
      </c>
      <c r="H17" s="13">
        <v>3</v>
      </c>
      <c r="I17" s="14">
        <f>SUM(B17:H17)</f>
        <v>4</v>
      </c>
      <c r="J17" s="14">
        <v>4</v>
      </c>
      <c r="K17" s="15">
        <f>SUM(J17/4)</f>
        <v>1</v>
      </c>
      <c r="L17" s="14">
        <v>231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3" customFormat="1" ht="24" customHeight="1" x14ac:dyDescent="0.35">
      <c r="A18" s="10" t="s">
        <v>16</v>
      </c>
      <c r="B18" s="12">
        <v>1</v>
      </c>
      <c r="C18" s="12">
        <v>1</v>
      </c>
      <c r="D18" s="26">
        <v>0</v>
      </c>
      <c r="E18" s="27" t="s">
        <v>32</v>
      </c>
      <c r="F18" s="12">
        <v>1</v>
      </c>
      <c r="G18" s="31" t="s">
        <v>31</v>
      </c>
      <c r="H18" s="12">
        <v>1</v>
      </c>
      <c r="I18" s="14">
        <f>SUM(B18:H18)</f>
        <v>4</v>
      </c>
      <c r="J18" s="14">
        <v>5</v>
      </c>
      <c r="K18" s="15">
        <f>SUM(J18/6)</f>
        <v>0.83333333333333337</v>
      </c>
      <c r="L18" s="14">
        <v>225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20</v>
      </c>
      <c r="B19" s="12">
        <v>1</v>
      </c>
      <c r="C19" s="26">
        <v>0</v>
      </c>
      <c r="D19" s="26">
        <v>0</v>
      </c>
      <c r="E19" s="27" t="s">
        <v>32</v>
      </c>
      <c r="F19" s="26">
        <v>0</v>
      </c>
      <c r="G19" s="31" t="s">
        <v>31</v>
      </c>
      <c r="H19" s="11">
        <v>2</v>
      </c>
      <c r="I19" s="14">
        <f>SUM(B19:H19)</f>
        <v>3</v>
      </c>
      <c r="J19" s="14">
        <v>5</v>
      </c>
      <c r="K19" s="15">
        <f>SUM(J19/6)</f>
        <v>0.83333333333333337</v>
      </c>
      <c r="L19" s="14">
        <v>197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3" customFormat="1" ht="24" customHeight="1" x14ac:dyDescent="0.35">
      <c r="A20" s="10" t="s">
        <v>25</v>
      </c>
      <c r="B20" s="12">
        <v>1</v>
      </c>
      <c r="C20" s="26">
        <v>0</v>
      </c>
      <c r="D20" s="26">
        <v>0</v>
      </c>
      <c r="E20" s="26">
        <v>0</v>
      </c>
      <c r="F20" s="12">
        <v>1</v>
      </c>
      <c r="G20" s="26">
        <v>0</v>
      </c>
      <c r="H20" s="26">
        <v>0</v>
      </c>
      <c r="I20" s="14">
        <f>SUM(B20:H20)</f>
        <v>2</v>
      </c>
      <c r="J20" s="14">
        <v>7</v>
      </c>
      <c r="K20" s="15">
        <f>SUM(J20/7)</f>
        <v>1</v>
      </c>
      <c r="L20" s="14">
        <v>242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24</v>
      </c>
      <c r="B21" s="11">
        <v>2</v>
      </c>
      <c r="C21" s="26">
        <v>0</v>
      </c>
      <c r="D21" s="26">
        <v>0</v>
      </c>
      <c r="E21" s="27" t="s">
        <v>32</v>
      </c>
      <c r="F21" s="26">
        <v>0</v>
      </c>
      <c r="G21" s="31" t="s">
        <v>31</v>
      </c>
      <c r="H21" s="31" t="s">
        <v>31</v>
      </c>
      <c r="I21" s="14">
        <f>SUM(B21:H21)</f>
        <v>2</v>
      </c>
      <c r="J21" s="14">
        <v>4</v>
      </c>
      <c r="K21" s="15">
        <f>SUM(J21/5)</f>
        <v>0.8</v>
      </c>
      <c r="L21" s="14">
        <v>224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-6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34</v>
      </c>
      <c r="B22" s="31" t="s">
        <v>31</v>
      </c>
      <c r="C22" s="31" t="s">
        <v>31</v>
      </c>
      <c r="D22" s="31" t="s">
        <v>31</v>
      </c>
      <c r="E22" s="31" t="s">
        <v>31</v>
      </c>
      <c r="F22" s="31" t="s">
        <v>31</v>
      </c>
      <c r="G22" s="26">
        <v>0</v>
      </c>
      <c r="H22" s="11">
        <v>2</v>
      </c>
      <c r="I22" s="14">
        <f>SUM(B22:H22)</f>
        <v>2</v>
      </c>
      <c r="J22" s="14">
        <v>2</v>
      </c>
      <c r="K22" s="15">
        <f>SUM(J22/2)</f>
        <v>1</v>
      </c>
      <c r="L22" s="14">
        <v>100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27</v>
      </c>
      <c r="B23" s="26">
        <v>0</v>
      </c>
      <c r="C23" s="31" t="s">
        <v>31</v>
      </c>
      <c r="D23" s="31" t="s">
        <v>31</v>
      </c>
      <c r="E23" s="31" t="s">
        <v>31</v>
      </c>
      <c r="F23" s="31" t="s">
        <v>31</v>
      </c>
      <c r="G23" s="12">
        <v>1</v>
      </c>
      <c r="H23" s="31" t="s">
        <v>31</v>
      </c>
      <c r="I23" s="14">
        <f>SUM(B23:H23)</f>
        <v>1</v>
      </c>
      <c r="J23" s="14">
        <v>2</v>
      </c>
      <c r="K23" s="15">
        <f>SUM(J23/2)</f>
        <v>1</v>
      </c>
      <c r="L23" s="14">
        <v>84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3" customFormat="1" ht="24" customHeight="1" x14ac:dyDescent="0.35">
      <c r="A24" s="10" t="s">
        <v>35</v>
      </c>
      <c r="B24" s="31" t="s">
        <v>31</v>
      </c>
      <c r="C24" s="31" t="s">
        <v>31</v>
      </c>
      <c r="D24" s="31" t="s">
        <v>31</v>
      </c>
      <c r="E24" s="31" t="s">
        <v>31</v>
      </c>
      <c r="F24" s="31" t="s">
        <v>31</v>
      </c>
      <c r="G24" s="26">
        <v>0</v>
      </c>
      <c r="H24" s="31" t="s">
        <v>31</v>
      </c>
      <c r="I24" s="14">
        <f>SUM(B24:H24)</f>
        <v>0</v>
      </c>
      <c r="J24" s="14">
        <v>1</v>
      </c>
      <c r="K24" s="15">
        <f>SUM(J24/1)</f>
        <v>1</v>
      </c>
      <c r="L24" s="14">
        <v>32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8" customFormat="1" ht="24" customHeight="1" x14ac:dyDescent="0.35">
      <c r="A25" s="10" t="s">
        <v>36</v>
      </c>
      <c r="B25" s="31" t="s">
        <v>31</v>
      </c>
      <c r="C25" s="31" t="s">
        <v>31</v>
      </c>
      <c r="D25" s="31" t="s">
        <v>31</v>
      </c>
      <c r="E25" s="31" t="s">
        <v>31</v>
      </c>
      <c r="F25" s="31" t="s">
        <v>31</v>
      </c>
      <c r="G25" s="26">
        <v>0</v>
      </c>
      <c r="H25" s="31" t="s">
        <v>31</v>
      </c>
      <c r="I25" s="14">
        <f>SUM(B25:H25)</f>
        <v>0</v>
      </c>
      <c r="J25" s="14">
        <v>1</v>
      </c>
      <c r="K25" s="15">
        <f>SUM(J25/1)</f>
        <v>1</v>
      </c>
      <c r="L25" s="14">
        <v>31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21</v>
      </c>
      <c r="C26" s="14">
        <f t="shared" si="0"/>
        <v>14</v>
      </c>
      <c r="D26" s="14">
        <f t="shared" si="0"/>
        <v>11</v>
      </c>
      <c r="E26" s="14">
        <f t="shared" si="0"/>
        <v>12</v>
      </c>
      <c r="F26" s="14">
        <f t="shared" si="0"/>
        <v>15</v>
      </c>
      <c r="G26" s="14">
        <f t="shared" si="0"/>
        <v>5</v>
      </c>
      <c r="H26" s="14">
        <f t="shared" si="0"/>
        <v>25</v>
      </c>
      <c r="I26" s="14">
        <f t="shared" si="0"/>
        <v>103</v>
      </c>
      <c r="J26" s="14">
        <f t="shared" si="0"/>
        <v>98</v>
      </c>
      <c r="K26" s="14" t="s">
        <v>12</v>
      </c>
      <c r="L26" s="14">
        <f>SUM(L6:L25)</f>
        <v>5182</v>
      </c>
      <c r="M26" s="14">
        <f>SUM(M6:M25)</f>
        <v>28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2023-09-11T20:41:28Z</dcterms:modified>
</cp:coreProperties>
</file>