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36662\Desktop\COC\COC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2" i="1" l="1"/>
  <c r="K21" i="1"/>
  <c r="K20" i="1"/>
  <c r="K19" i="1"/>
  <c r="K15" i="1"/>
  <c r="K13" i="1"/>
  <c r="K11" i="1"/>
  <c r="K10" i="1"/>
  <c r="K6" i="1"/>
  <c r="K8" i="1"/>
  <c r="K7" i="1"/>
  <c r="K9" i="1"/>
  <c r="K17" i="1"/>
  <c r="K14" i="1"/>
  <c r="K12" i="1"/>
  <c r="K16" i="1"/>
  <c r="M21" i="1" l="1"/>
  <c r="I21" i="1"/>
  <c r="M19" i="1" l="1"/>
  <c r="I19" i="1"/>
  <c r="M22" i="1"/>
  <c r="I22" i="1"/>
  <c r="M10" i="1" l="1"/>
  <c r="I10" i="1"/>
  <c r="M11" i="1" l="1"/>
  <c r="I11" i="1"/>
  <c r="M26" i="1"/>
  <c r="K26" i="1"/>
  <c r="I26" i="1"/>
  <c r="K27" i="1" l="1"/>
  <c r="K25" i="1"/>
  <c r="K23" i="1"/>
  <c r="M9" i="1" l="1"/>
  <c r="I9" i="1"/>
  <c r="M8" i="1" l="1"/>
  <c r="I8" i="1"/>
  <c r="M27" i="1"/>
  <c r="I27" i="1"/>
  <c r="M7" i="1"/>
  <c r="I7" i="1"/>
  <c r="I6" i="1"/>
  <c r="M16" i="1"/>
  <c r="I16" i="1"/>
  <c r="K24" i="1" l="1"/>
  <c r="K18" i="1"/>
  <c r="M23" i="1" l="1"/>
  <c r="I23" i="1"/>
  <c r="M15" i="1" l="1"/>
  <c r="I15" i="1"/>
  <c r="M20" i="1"/>
  <c r="I20" i="1"/>
  <c r="M13" i="1" l="1"/>
  <c r="I13" i="1"/>
  <c r="M17" i="1" l="1"/>
  <c r="I17" i="1"/>
  <c r="M25" i="1" l="1"/>
  <c r="I25" i="1"/>
  <c r="M12" i="1"/>
  <c r="I12" i="1"/>
  <c r="M6" i="1" l="1"/>
  <c r="M18" i="1"/>
  <c r="I18" i="1"/>
  <c r="M24" i="1"/>
  <c r="I24" i="1"/>
  <c r="L28" i="1" l="1"/>
  <c r="J28" i="1"/>
  <c r="H28" i="1"/>
  <c r="G28" i="1"/>
  <c r="F28" i="1"/>
  <c r="E28" i="1"/>
  <c r="D28" i="1"/>
  <c r="C28" i="1"/>
  <c r="B28" i="1"/>
  <c r="M14" i="1"/>
  <c r="I14" i="1"/>
  <c r="I28" i="1" l="1"/>
  <c r="M28" i="1"/>
</calcChain>
</file>

<file path=xl/sharedStrings.xml><?xml version="1.0" encoding="utf-8"?>
<sst xmlns="http://schemas.openxmlformats.org/spreadsheetml/2006/main" count="95" uniqueCount="39">
  <si>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</si>
  <si>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</si>
  <si>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</si>
  <si>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</si>
  <si>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</si>
  <si>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</si>
  <si>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</si>
  <si>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</si>
  <si>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</si>
  <si>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</si>
  <si>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</si>
  <si>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</si>
  <si>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</si>
  <si>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</si>
  <si>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Melody CM</t>
  </si>
  <si>
    <t>Sanyasi</t>
  </si>
  <si>
    <t>CM-MK-Sir Maynard</t>
  </si>
  <si>
    <t>CM Mel's Tribe</t>
  </si>
  <si>
    <t>N/A</t>
  </si>
  <si>
    <t>CM-MK-Baronet</t>
  </si>
  <si>
    <t>Brock</t>
  </si>
  <si>
    <t>CM-MK-General</t>
  </si>
  <si>
    <t>CM-MK-Admiral</t>
  </si>
  <si>
    <t>TrainingWheels</t>
  </si>
  <si>
    <t>June 2023 Clan War League - House Mainard</t>
  </si>
  <si>
    <t>Great Potato</t>
  </si>
  <si>
    <t>Mr. V</t>
  </si>
  <si>
    <t>trey</t>
  </si>
  <si>
    <t>billy</t>
  </si>
  <si>
    <t>Spxctrum</t>
  </si>
  <si>
    <t>James</t>
  </si>
  <si>
    <t xml:space="preserve">CM-MK-Prince </t>
  </si>
  <si>
    <t>Brock (TH10)</t>
  </si>
  <si>
    <t>Not Used</t>
  </si>
  <si>
    <t>Exotic</t>
  </si>
  <si>
    <t>Parkerdi_alt</t>
  </si>
  <si>
    <t>Mercy</t>
  </si>
  <si>
    <t>Hope</t>
  </si>
  <si>
    <t>Indian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</si>
</sst>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9"/>
  <sheetViews>
    <sheetView showGridLines="0" tabSelected="1" topLeftCell="A2" zoomScale="75" zoomScaleNormal="75" workbookViewId="0">
      <selection activeCell="I11" sqref="I11"/>
    </sheetView>
  </sheetViews>
  <sheetFormatPr defaultColWidth="12.58203125" defaultRowHeight="15" customHeight="1" x14ac:dyDescent="0.3"/>
  <cols>
    <col min="1" max="1" width="33.25" customWidth="1"/>
    <col min="2" max="2" width="10.25" customWidth="1"/>
    <col min="3" max="3" width="10.08203125" customWidth="1"/>
    <col min="4" max="7" width="10.25" customWidth="1"/>
    <col min="8" max="8" width="10.33203125" customWidth="1"/>
    <col min="9" max="11" width="9.83203125" customWidth="1"/>
    <col min="12" max="13" width="11.83203125" customWidth="1"/>
    <col min="14" max="14" width="8" customWidth="1"/>
    <col min="15" max="26" width="11" customWidth="1"/>
  </cols>
  <sheetData>
    <row r="1" spans="1:26" ht="33.75" hidden="1" customHeight="1" x14ac:dyDescent="0.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6">
      <c r="A2" s="38" t="s">
        <v>24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4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3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3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3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5">
      <c r="A6" s="10" t="s">
        <v>21</v>
      </c>
      <c r="B6" s="13">
        <v>3</v>
      </c>
      <c r="C6" s="12">
        <v>1</v>
      </c>
      <c r="D6" s="11">
        <v>2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18</v>
      </c>
      <c r="J6" s="14">
        <v>7</v>
      </c>
      <c r="K6" s="15">
        <f>SUM(J6/7)</f>
        <v>1</v>
      </c>
      <c r="L6" s="14">
        <v>622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5" customFormat="1" ht="24" customHeight="1" x14ac:dyDescent="0.5">
      <c r="A7" s="10" t="s">
        <v>19</v>
      </c>
      <c r="B7" s="13">
        <v>3</v>
      </c>
      <c r="C7" s="11">
        <v>2</v>
      </c>
      <c r="D7" s="12">
        <v>1</v>
      </c>
      <c r="E7" s="13">
        <v>3</v>
      </c>
      <c r="F7" s="11">
        <v>2</v>
      </c>
      <c r="G7" s="13">
        <v>3</v>
      </c>
      <c r="H7" s="13">
        <v>3</v>
      </c>
      <c r="I7" s="14">
        <f>SUM(B7:H7)</f>
        <v>17</v>
      </c>
      <c r="J7" s="14">
        <v>7</v>
      </c>
      <c r="K7" s="15">
        <f>SUM(J7/7)</f>
        <v>1</v>
      </c>
      <c r="L7" s="14">
        <v>583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3" customFormat="1" ht="24" customHeight="1" x14ac:dyDescent="0.5">
      <c r="A8" s="10" t="s">
        <v>22</v>
      </c>
      <c r="B8" s="13">
        <v>3</v>
      </c>
      <c r="C8" s="11">
        <v>2</v>
      </c>
      <c r="D8" s="11">
        <v>2</v>
      </c>
      <c r="E8" s="13">
        <v>3</v>
      </c>
      <c r="F8" s="11">
        <v>2</v>
      </c>
      <c r="G8" s="11">
        <v>2</v>
      </c>
      <c r="H8" s="13">
        <v>3</v>
      </c>
      <c r="I8" s="14">
        <f>SUM(B8:H8)</f>
        <v>17</v>
      </c>
      <c r="J8" s="14">
        <v>7</v>
      </c>
      <c r="K8" s="15">
        <f>SUM(J8/7)</f>
        <v>1</v>
      </c>
      <c r="L8" s="14">
        <v>570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2" customFormat="1" ht="24" customHeight="1" x14ac:dyDescent="0.5">
      <c r="A9" s="10" t="s">
        <v>16</v>
      </c>
      <c r="B9" s="13">
        <v>3</v>
      </c>
      <c r="C9" s="11">
        <v>2</v>
      </c>
      <c r="D9" s="11">
        <v>2</v>
      </c>
      <c r="E9" s="11">
        <v>2</v>
      </c>
      <c r="F9" s="11">
        <v>2</v>
      </c>
      <c r="G9" s="11">
        <v>2</v>
      </c>
      <c r="H9" s="13">
        <v>3</v>
      </c>
      <c r="I9" s="14">
        <f>SUM(B9:H9)</f>
        <v>16</v>
      </c>
      <c r="J9" s="14">
        <v>7</v>
      </c>
      <c r="K9" s="15">
        <f>SUM(J9/7)</f>
        <v>1</v>
      </c>
      <c r="L9" s="14">
        <v>538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5">
      <c r="A10" s="10" t="s">
        <v>34</v>
      </c>
      <c r="B10" s="28" t="s">
        <v>18</v>
      </c>
      <c r="C10" s="13">
        <v>3</v>
      </c>
      <c r="D10" s="11">
        <v>2</v>
      </c>
      <c r="E10" s="13">
        <v>3</v>
      </c>
      <c r="F10" s="11">
        <v>2</v>
      </c>
      <c r="G10" s="13">
        <v>3</v>
      </c>
      <c r="H10" s="13">
        <v>3</v>
      </c>
      <c r="I10" s="14">
        <f>SUM(B10:H10)</f>
        <v>16</v>
      </c>
      <c r="J10" s="14">
        <v>6</v>
      </c>
      <c r="K10" s="15">
        <f>SUM(J10/6)</f>
        <v>1</v>
      </c>
      <c r="L10" s="14">
        <v>532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6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6" customFormat="1" ht="24" customHeight="1" x14ac:dyDescent="0.5">
      <c r="A11" s="10" t="s">
        <v>32</v>
      </c>
      <c r="B11" s="28" t="s">
        <v>18</v>
      </c>
      <c r="C11" s="11">
        <v>2</v>
      </c>
      <c r="D11" s="11">
        <v>2</v>
      </c>
      <c r="E11" s="12">
        <v>1</v>
      </c>
      <c r="F11" s="13">
        <v>3</v>
      </c>
      <c r="G11" s="13">
        <v>3</v>
      </c>
      <c r="H11" s="13">
        <v>3</v>
      </c>
      <c r="I11" s="14">
        <f>SUM(B11:H11)</f>
        <v>14</v>
      </c>
      <c r="J11" s="14">
        <v>6</v>
      </c>
      <c r="K11" s="15">
        <f>SUM(J11/6)</f>
        <v>1</v>
      </c>
      <c r="L11" s="14">
        <v>535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6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7" customFormat="1" ht="24" customHeight="1" x14ac:dyDescent="0.5">
      <c r="A12" s="10" t="s">
        <v>20</v>
      </c>
      <c r="B12" s="11">
        <v>2</v>
      </c>
      <c r="C12" s="11">
        <v>2</v>
      </c>
      <c r="D12" s="11">
        <v>2</v>
      </c>
      <c r="E12" s="11">
        <v>2</v>
      </c>
      <c r="F12" s="11">
        <v>2</v>
      </c>
      <c r="G12" s="11">
        <v>2</v>
      </c>
      <c r="H12" s="11">
        <v>2</v>
      </c>
      <c r="I12" s="14">
        <f>SUM(B12:H12)</f>
        <v>14</v>
      </c>
      <c r="J12" s="14">
        <v>7</v>
      </c>
      <c r="K12" s="15">
        <f>SUM(J12/7)</f>
        <v>1</v>
      </c>
      <c r="L12" s="14">
        <v>492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1" customFormat="1" ht="24" customHeight="1" x14ac:dyDescent="0.5">
      <c r="A13" s="10" t="s">
        <v>35</v>
      </c>
      <c r="B13" s="28" t="s">
        <v>18</v>
      </c>
      <c r="C13" s="26">
        <v>0</v>
      </c>
      <c r="D13" s="11">
        <v>2</v>
      </c>
      <c r="E13" s="11">
        <v>2</v>
      </c>
      <c r="F13" s="13">
        <v>3</v>
      </c>
      <c r="G13" s="13">
        <v>3</v>
      </c>
      <c r="H13" s="13">
        <v>3</v>
      </c>
      <c r="I13" s="14">
        <f>SUM(B13:H13)</f>
        <v>13</v>
      </c>
      <c r="J13" s="14">
        <v>6</v>
      </c>
      <c r="K13" s="15">
        <f>SUM(J13/6)</f>
        <v>1</v>
      </c>
      <c r="L13" s="14">
        <v>487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6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6" customFormat="1" ht="24" customHeight="1" x14ac:dyDescent="0.5">
      <c r="A14" s="10" t="s">
        <v>29</v>
      </c>
      <c r="B14" s="11">
        <v>2</v>
      </c>
      <c r="C14" s="11">
        <v>2</v>
      </c>
      <c r="D14" s="12">
        <v>1</v>
      </c>
      <c r="E14" s="12">
        <v>1</v>
      </c>
      <c r="F14" s="11">
        <v>2</v>
      </c>
      <c r="G14" s="12">
        <v>1</v>
      </c>
      <c r="H14" s="11">
        <v>2</v>
      </c>
      <c r="I14" s="14">
        <f>SUM(B14:H14)</f>
        <v>11</v>
      </c>
      <c r="J14" s="14">
        <v>7</v>
      </c>
      <c r="K14" s="15">
        <f>SUM(J14/7)</f>
        <v>1</v>
      </c>
      <c r="L14" s="14">
        <v>508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5">
      <c r="A15" s="10" t="s">
        <v>28</v>
      </c>
      <c r="B15" s="11">
        <v>2</v>
      </c>
      <c r="C15" s="13">
        <v>3</v>
      </c>
      <c r="D15" s="13">
        <v>3</v>
      </c>
      <c r="E15" s="11">
        <v>2</v>
      </c>
      <c r="F15" s="28" t="s">
        <v>18</v>
      </c>
      <c r="G15" s="28" t="s">
        <v>18</v>
      </c>
      <c r="H15" s="28" t="s">
        <v>18</v>
      </c>
      <c r="I15" s="14">
        <f>SUM(B15:H15)</f>
        <v>10</v>
      </c>
      <c r="J15" s="14">
        <v>4</v>
      </c>
      <c r="K15" s="15">
        <f>SUM(J15/4)</f>
        <v>1</v>
      </c>
      <c r="L15" s="14">
        <v>346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1" customFormat="1" ht="24" customHeight="1" x14ac:dyDescent="0.5">
      <c r="A16" s="10" t="s">
        <v>31</v>
      </c>
      <c r="B16" s="11">
        <v>2</v>
      </c>
      <c r="C16" s="12">
        <v>1</v>
      </c>
      <c r="D16" s="12">
        <v>1</v>
      </c>
      <c r="E16" s="12">
        <v>1</v>
      </c>
      <c r="F16" s="26">
        <v>0</v>
      </c>
      <c r="G16" s="12">
        <v>1</v>
      </c>
      <c r="H16" s="11">
        <v>2</v>
      </c>
      <c r="I16" s="14">
        <f>SUM(B16:H16)</f>
        <v>8</v>
      </c>
      <c r="J16" s="14">
        <v>7</v>
      </c>
      <c r="K16" s="15">
        <f>SUM(J16/7)</f>
        <v>1</v>
      </c>
      <c r="L16" s="14">
        <v>379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0" customFormat="1" ht="24" customHeight="1" x14ac:dyDescent="0.5">
      <c r="A17" s="10" t="s">
        <v>17</v>
      </c>
      <c r="B17" s="26">
        <v>0</v>
      </c>
      <c r="C17" s="26">
        <v>0</v>
      </c>
      <c r="D17" s="12">
        <v>1</v>
      </c>
      <c r="E17" s="11">
        <v>2</v>
      </c>
      <c r="F17" s="26">
        <v>0</v>
      </c>
      <c r="G17" s="12">
        <v>1</v>
      </c>
      <c r="H17" s="11">
        <v>2</v>
      </c>
      <c r="I17" s="14">
        <f>SUM(B17:H17)</f>
        <v>6</v>
      </c>
      <c r="J17" s="14">
        <v>7</v>
      </c>
      <c r="K17" s="15">
        <f>SUM(J17/7)</f>
        <v>1</v>
      </c>
      <c r="L17" s="14">
        <v>385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5" customFormat="1" ht="24" customHeight="1" x14ac:dyDescent="0.5">
      <c r="A18" s="10" t="s">
        <v>14</v>
      </c>
      <c r="B18" s="12">
        <v>1</v>
      </c>
      <c r="C18" s="12">
        <v>1</v>
      </c>
      <c r="D18" s="12">
        <v>1</v>
      </c>
      <c r="E18" s="12">
        <v>1</v>
      </c>
      <c r="F18" s="26">
        <v>0</v>
      </c>
      <c r="G18" s="12">
        <v>1</v>
      </c>
      <c r="H18" s="26">
        <v>0</v>
      </c>
      <c r="I18" s="14">
        <f>SUM(B18:H18)</f>
        <v>5</v>
      </c>
      <c r="J18" s="14">
        <v>7</v>
      </c>
      <c r="K18" s="15">
        <f>SUM(J18/7)</f>
        <v>1</v>
      </c>
      <c r="L18" s="14">
        <v>258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5">
      <c r="A19" s="10" t="s">
        <v>37</v>
      </c>
      <c r="B19" s="28" t="s">
        <v>18</v>
      </c>
      <c r="C19" s="28" t="s">
        <v>18</v>
      </c>
      <c r="D19" s="28" t="s">
        <v>18</v>
      </c>
      <c r="E19" s="28" t="s">
        <v>18</v>
      </c>
      <c r="F19" s="11">
        <v>2</v>
      </c>
      <c r="G19" s="12">
        <v>1</v>
      </c>
      <c r="H19" s="12">
        <v>1</v>
      </c>
      <c r="I19" s="14">
        <f>SUM(B19:H19)</f>
        <v>4</v>
      </c>
      <c r="J19" s="14">
        <v>3</v>
      </c>
      <c r="K19" s="15">
        <f>SUM(J19/3)</f>
        <v>1</v>
      </c>
      <c r="L19" s="14">
        <v>163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3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3" customFormat="1" ht="24" customHeight="1" x14ac:dyDescent="0.5">
      <c r="A20" s="10" t="s">
        <v>26</v>
      </c>
      <c r="B20" s="11">
        <v>2</v>
      </c>
      <c r="C20" s="27" t="s">
        <v>33</v>
      </c>
      <c r="D20" s="26">
        <v>0</v>
      </c>
      <c r="E20" s="12">
        <v>1</v>
      </c>
      <c r="F20" s="27" t="s">
        <v>33</v>
      </c>
      <c r="G20" s="28" t="s">
        <v>18</v>
      </c>
      <c r="H20" s="28" t="s">
        <v>18</v>
      </c>
      <c r="I20" s="14">
        <f>SUM(B20:H20)</f>
        <v>3</v>
      </c>
      <c r="J20" s="14">
        <v>3</v>
      </c>
      <c r="K20" s="15">
        <f>SUM(J20/5)</f>
        <v>0.6</v>
      </c>
      <c r="L20" s="14">
        <v>132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-17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1" customFormat="1" ht="24" customHeight="1" x14ac:dyDescent="0.5">
      <c r="A21" s="10" t="s">
        <v>38</v>
      </c>
      <c r="B21" s="28" t="s">
        <v>18</v>
      </c>
      <c r="C21" s="28" t="s">
        <v>18</v>
      </c>
      <c r="D21" s="28" t="s">
        <v>18</v>
      </c>
      <c r="E21" s="28" t="s">
        <v>18</v>
      </c>
      <c r="F21" s="28" t="s">
        <v>18</v>
      </c>
      <c r="G21" s="12">
        <v>1</v>
      </c>
      <c r="H21" s="12">
        <v>1</v>
      </c>
      <c r="I21" s="14">
        <f>SUM(B21:H21)</f>
        <v>2</v>
      </c>
      <c r="J21" s="14">
        <v>2</v>
      </c>
      <c r="K21" s="15">
        <f>SUM(J21/2)</f>
        <v>1</v>
      </c>
      <c r="L21" s="14">
        <v>109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2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3" customFormat="1" ht="24" customHeight="1" x14ac:dyDescent="0.5">
      <c r="A22" s="10" t="s">
        <v>36</v>
      </c>
      <c r="B22" s="28" t="s">
        <v>18</v>
      </c>
      <c r="C22" s="28" t="s">
        <v>18</v>
      </c>
      <c r="D22" s="28" t="s">
        <v>18</v>
      </c>
      <c r="E22" s="28" t="s">
        <v>18</v>
      </c>
      <c r="F22" s="26">
        <v>0</v>
      </c>
      <c r="G22" s="26">
        <v>0</v>
      </c>
      <c r="H22" s="26">
        <v>0</v>
      </c>
      <c r="I22" s="14">
        <f>SUM(B22:H22)</f>
        <v>0</v>
      </c>
      <c r="J22" s="14">
        <v>3</v>
      </c>
      <c r="K22" s="15">
        <f>SUM(J22/3)</f>
        <v>1</v>
      </c>
      <c r="L22" s="14">
        <v>132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3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9" customFormat="1" ht="24" customHeight="1" x14ac:dyDescent="0.5">
      <c r="A23" s="10" t="s">
        <v>25</v>
      </c>
      <c r="B23" s="27" t="s">
        <v>33</v>
      </c>
      <c r="C23" s="28" t="s">
        <v>18</v>
      </c>
      <c r="D23" s="28" t="s">
        <v>18</v>
      </c>
      <c r="E23" s="28" t="s">
        <v>18</v>
      </c>
      <c r="F23" s="28" t="s">
        <v>18</v>
      </c>
      <c r="G23" s="28" t="s">
        <v>18</v>
      </c>
      <c r="H23" s="28" t="s">
        <v>18</v>
      </c>
      <c r="I23" s="14">
        <f>SUM(B23:H23)</f>
        <v>0</v>
      </c>
      <c r="J23" s="14">
        <v>0</v>
      </c>
      <c r="K23" s="15">
        <f>SUM(J23/7)</f>
        <v>0</v>
      </c>
      <c r="L23" s="14">
        <v>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-10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4" customFormat="1" ht="24" customHeight="1" x14ac:dyDescent="0.5">
      <c r="A24" s="10" t="s">
        <v>30</v>
      </c>
      <c r="B24" s="27" t="s">
        <v>33</v>
      </c>
      <c r="C24" s="28" t="s">
        <v>18</v>
      </c>
      <c r="D24" s="28" t="s">
        <v>18</v>
      </c>
      <c r="E24" s="28" t="s">
        <v>18</v>
      </c>
      <c r="F24" s="28" t="s">
        <v>18</v>
      </c>
      <c r="G24" s="28" t="s">
        <v>18</v>
      </c>
      <c r="H24" s="28" t="s">
        <v>18</v>
      </c>
      <c r="I24" s="14">
        <f>SUM(B24:H24)</f>
        <v>0</v>
      </c>
      <c r="J24" s="14">
        <v>0</v>
      </c>
      <c r="K24" s="15">
        <f>SUM(J24/7)</f>
        <v>0</v>
      </c>
      <c r="L24" s="14">
        <v>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-10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4" customFormat="1" ht="24" customHeight="1" x14ac:dyDescent="0.5">
      <c r="A25" s="10" t="s">
        <v>15</v>
      </c>
      <c r="B25" s="27" t="s">
        <v>33</v>
      </c>
      <c r="C25" s="28" t="s">
        <v>18</v>
      </c>
      <c r="D25" s="28" t="s">
        <v>18</v>
      </c>
      <c r="E25" s="27" t="s">
        <v>33</v>
      </c>
      <c r="F25" s="28" t="s">
        <v>18</v>
      </c>
      <c r="G25" s="28" t="s">
        <v>18</v>
      </c>
      <c r="H25" s="28" t="s">
        <v>18</v>
      </c>
      <c r="I25" s="14">
        <f>SUM(B25:H25)</f>
        <v>0</v>
      </c>
      <c r="J25" s="14">
        <v>0</v>
      </c>
      <c r="K25" s="15">
        <f>SUM(J25/7)</f>
        <v>0</v>
      </c>
      <c r="L25" s="14">
        <v>0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-20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5">
      <c r="A26" s="10" t="s">
        <v>23</v>
      </c>
      <c r="B26" s="28" t="s">
        <v>18</v>
      </c>
      <c r="C26" s="27" t="s">
        <v>33</v>
      </c>
      <c r="D26" s="27" t="s">
        <v>33</v>
      </c>
      <c r="E26" s="28" t="s">
        <v>18</v>
      </c>
      <c r="F26" s="28" t="s">
        <v>18</v>
      </c>
      <c r="G26" s="28" t="s">
        <v>18</v>
      </c>
      <c r="H26" s="28" t="s">
        <v>18</v>
      </c>
      <c r="I26" s="14">
        <f>SUM(B26:H26)</f>
        <v>0</v>
      </c>
      <c r="J26" s="14">
        <v>0</v>
      </c>
      <c r="K26" s="15">
        <f>SUM(J26/5)</f>
        <v>0</v>
      </c>
      <c r="L26" s="14">
        <v>0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-20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24" customFormat="1" ht="24" customHeight="1" x14ac:dyDescent="0.5">
      <c r="A27" s="10" t="s">
        <v>27</v>
      </c>
      <c r="B27" s="27" t="s">
        <v>33</v>
      </c>
      <c r="C27" s="28" t="s">
        <v>18</v>
      </c>
      <c r="D27" s="28" t="s">
        <v>18</v>
      </c>
      <c r="E27" s="28" t="s">
        <v>18</v>
      </c>
      <c r="F27" s="28" t="s">
        <v>18</v>
      </c>
      <c r="G27" s="28" t="s">
        <v>18</v>
      </c>
      <c r="H27" s="28" t="s">
        <v>18</v>
      </c>
      <c r="I27" s="14">
        <f>SUM(B27:H27)</f>
        <v>0</v>
      </c>
      <c r="J27" s="14">
        <v>0</v>
      </c>
      <c r="K27" s="15">
        <f>SUM(J27/6)</f>
        <v>0</v>
      </c>
      <c r="L27" s="14">
        <v>0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-10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4">
      <c r="A28" s="16"/>
      <c r="B28" s="14">
        <f>SUM(B6:B27)</f>
        <v>23</v>
      </c>
      <c r="C28" s="14">
        <f>SUM(C6:C27)</f>
        <v>21</v>
      </c>
      <c r="D28" s="14">
        <f>SUM(D6:D27)</f>
        <v>22</v>
      </c>
      <c r="E28" s="14">
        <f>SUM(E6:E27)</f>
        <v>27</v>
      </c>
      <c r="F28" s="14">
        <f>SUM(F6:F27)</f>
        <v>23</v>
      </c>
      <c r="G28" s="14">
        <f>SUM(G6:G27)</f>
        <v>27</v>
      </c>
      <c r="H28" s="14">
        <f>SUM(H6:H27)</f>
        <v>31</v>
      </c>
      <c r="I28" s="14">
        <f>SUM(I6:I27)</f>
        <v>174</v>
      </c>
      <c r="J28" s="14">
        <f>SUM(J6:J27)</f>
        <v>96</v>
      </c>
      <c r="K28" s="14" t="s">
        <v>12</v>
      </c>
      <c r="L28" s="14">
        <f>SUM(L6:L27)</f>
        <v>6771</v>
      </c>
      <c r="M28" s="14">
        <f>SUM(M6:M27)</f>
        <v>6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5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6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6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6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6"/>
      <c r="B34" s="19"/>
      <c r="C34" s="19"/>
      <c r="D34" s="19"/>
      <c r="E34" s="20"/>
      <c r="F34" s="20"/>
      <c r="G34" s="20"/>
      <c r="H34" s="20"/>
      <c r="I34" s="20"/>
      <c r="J34" s="20"/>
      <c r="K34" s="20"/>
      <c r="L34" s="20"/>
      <c r="M34" s="20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6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6.5" customHeight="1" x14ac:dyDescent="0.35">
      <c r="A36" s="21"/>
      <c r="B36" s="22"/>
      <c r="C36" s="22"/>
      <c r="D36" s="22"/>
      <c r="E36" s="22"/>
      <c r="F36" s="23" t="s">
        <v>13</v>
      </c>
      <c r="G36" s="23"/>
      <c r="H36" s="23"/>
      <c r="I36" s="23"/>
      <c r="J36" s="23"/>
      <c r="K36" s="23"/>
      <c r="L36" s="22"/>
      <c r="M36" s="22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3">
      <c r="A39" s="3"/>
      <c r="B39" s="41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</sheetData>
  <sortState ref="A6:M27">
    <sortCondition descending="1" ref="I6:I27"/>
    <sortCondition descending="1" ref="L6:L27"/>
    <sortCondition ref="A6:A27"/>
  </sortState>
  <mergeCells count="2">
    <mergeCell ref="A2:M2"/>
    <mergeCell ref="B39:N3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Jeremy Miller</cp:lastModifiedBy>
  <dcterms:created xsi:type="dcterms:W3CDTF">2021-10-11T17:55:35Z</dcterms:created>
  <dcterms:modified xsi:type="dcterms:W3CDTF">2023-06-10T04:31:22Z</dcterms:modified>
</cp:coreProperties>
</file>