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R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39" i="1" l="1"/>
  <c r="K38" i="1"/>
  <c r="K42" i="1"/>
  <c r="K37" i="1"/>
  <c r="K36" i="1"/>
  <c r="K35" i="1"/>
  <c r="K34" i="1"/>
  <c r="K33" i="1"/>
  <c r="K32" i="1"/>
  <c r="K31" i="1"/>
  <c r="K25" i="1"/>
  <c r="K7" i="1"/>
  <c r="K8" i="1"/>
  <c r="M39" i="1" l="1"/>
  <c r="I39" i="1"/>
  <c r="I37" i="1"/>
  <c r="M11" i="1"/>
  <c r="K11" i="1"/>
  <c r="I11" i="1"/>
  <c r="M42" i="1" l="1"/>
  <c r="I42" i="1"/>
  <c r="M33" i="1"/>
  <c r="I33" i="1"/>
  <c r="M31" i="1" l="1"/>
  <c r="I31" i="1"/>
  <c r="M32" i="1"/>
  <c r="I32" i="1"/>
  <c r="M22" i="1" l="1"/>
  <c r="K9" i="1"/>
  <c r="K10" i="1"/>
  <c r="K6" i="1"/>
  <c r="K14" i="1"/>
  <c r="K23" i="1"/>
  <c r="K20" i="1"/>
  <c r="K26" i="1"/>
  <c r="K41" i="1"/>
  <c r="K40" i="1"/>
  <c r="K16" i="1"/>
  <c r="K12" i="1"/>
  <c r="K19" i="1"/>
  <c r="K21" i="1"/>
  <c r="K18" i="1"/>
  <c r="K17" i="1"/>
  <c r="K28" i="1"/>
  <c r="K27" i="1"/>
  <c r="K30" i="1"/>
  <c r="K29" i="1"/>
  <c r="K24" i="1"/>
  <c r="K13" i="1"/>
  <c r="K15" i="1"/>
  <c r="K22" i="1"/>
  <c r="M8" i="1"/>
  <c r="I8" i="1"/>
  <c r="M7" i="1" l="1"/>
  <c r="I7" i="1"/>
  <c r="L43" i="1"/>
  <c r="J43" i="1"/>
  <c r="H43" i="1"/>
  <c r="G43" i="1"/>
  <c r="F43" i="1"/>
  <c r="M37" i="1" s="1"/>
  <c r="E43" i="1"/>
  <c r="D43" i="1"/>
  <c r="C43" i="1"/>
  <c r="B43" i="1"/>
  <c r="M26" i="1" l="1"/>
  <c r="I26" i="1"/>
  <c r="M12" i="1" l="1"/>
  <c r="I12" i="1"/>
  <c r="M16" i="1"/>
  <c r="I16" i="1"/>
  <c r="M9" i="1" l="1"/>
  <c r="I9" i="1"/>
  <c r="M6" i="1" l="1"/>
  <c r="I6" i="1"/>
  <c r="M41" i="1"/>
  <c r="I41" i="1"/>
  <c r="I15" i="1" l="1"/>
  <c r="I20" i="1"/>
  <c r="I38" i="1"/>
  <c r="I13" i="1"/>
  <c r="I25" i="1"/>
  <c r="I17" i="1"/>
  <c r="I18" i="1"/>
  <c r="I21" i="1"/>
  <c r="I19" i="1"/>
  <c r="I28" i="1"/>
  <c r="I35" i="1"/>
  <c r="I24" i="1"/>
  <c r="I34" i="1"/>
  <c r="I27" i="1"/>
  <c r="I14" i="1"/>
  <c r="I10" i="1"/>
  <c r="I30" i="1"/>
  <c r="I22" i="1"/>
  <c r="I23" i="1"/>
  <c r="I36" i="1"/>
  <c r="I29" i="1"/>
  <c r="I40" i="1"/>
  <c r="I43" i="1" l="1"/>
  <c r="M10" i="1"/>
  <c r="M20" i="1" l="1"/>
  <c r="M17" i="1"/>
  <c r="M14" i="1"/>
  <c r="M38" i="1"/>
  <c r="M21" i="1" l="1"/>
  <c r="M35" i="1"/>
  <c r="M18" i="1"/>
  <c r="M40" i="1"/>
  <c r="M34" i="1"/>
  <c r="M30" i="1" l="1"/>
  <c r="M27" i="1" l="1"/>
  <c r="M13" i="1" l="1"/>
  <c r="M25" i="1"/>
  <c r="M29" i="1"/>
  <c r="M23" i="1"/>
  <c r="M19" i="1"/>
  <c r="M24" i="1"/>
  <c r="M15" i="1"/>
  <c r="M36" i="1"/>
  <c r="M28" i="1"/>
  <c r="M43" i="1" l="1"/>
</calcChain>
</file>

<file path=xl/sharedStrings.xml><?xml version="1.0" encoding="utf-8"?>
<sst xmlns="http://schemas.openxmlformats.org/spreadsheetml/2006/main" count="108" uniqueCount="54">
  <si>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</si>
  <si>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</si>
  <si>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</si>
  <si>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</si>
  <si>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</si>
  <si>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</si>
  <si>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</si>
  <si>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</si>
  <si>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</si>
  <si>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</si>
  <si>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</si>
  <si>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</si>
  <si>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</si>
  <si>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</si>
  <si>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Casserole</t>
  </si>
  <si>
    <t>Duke of Swag</t>
  </si>
  <si>
    <t>Texas39</t>
  </si>
  <si>
    <t>Dan</t>
  </si>
  <si>
    <t>General Bonham</t>
  </si>
  <si>
    <t>Clash Gramps</t>
  </si>
  <si>
    <t>Tevy</t>
  </si>
  <si>
    <t>SuperClark</t>
  </si>
  <si>
    <t>Stewart</t>
  </si>
  <si>
    <t>Tommy Hockey</t>
  </si>
  <si>
    <t>Peace%&amp;^Peace</t>
  </si>
  <si>
    <t>Akhil_Mathew</t>
  </si>
  <si>
    <t>Captain Cap</t>
  </si>
  <si>
    <t>Moses</t>
  </si>
  <si>
    <t>Sebin</t>
  </si>
  <si>
    <t>CM-MK-Maynard</t>
  </si>
  <si>
    <t>SwampDonkey</t>
  </si>
  <si>
    <t>twr02a</t>
  </si>
  <si>
    <t>Not Used</t>
  </si>
  <si>
    <t>JB</t>
  </si>
  <si>
    <t>Ryan</t>
  </si>
  <si>
    <t>Tareq</t>
  </si>
  <si>
    <t>N/A</t>
  </si>
  <si>
    <t>Ram</t>
  </si>
  <si>
    <t>May 2023 Clan War League - Maynard's Realm</t>
  </si>
  <si>
    <t>Erkaka</t>
  </si>
  <si>
    <t>Tristan pogi</t>
  </si>
  <si>
    <t>Talon</t>
  </si>
  <si>
    <t>SuperJim</t>
  </si>
  <si>
    <t>cimber</t>
  </si>
  <si>
    <t>acehole</t>
  </si>
  <si>
    <t>Josh0019</t>
  </si>
  <si>
    <t>Juggernaut</t>
  </si>
  <si>
    <t>FuN2sH</t>
  </si>
  <si>
    <t>tusharstarji</t>
  </si>
  <si>
    <t>Nathan</t>
  </si>
  <si>
    <t>Nikefabolous</t>
  </si>
  <si>
    <t>WillyG</t>
  </si>
  <si>
    <t>dog eat dog</t>
  </si>
  <si>
    <t>Fred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</si>
</sst>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5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  <font>
      <sz val="14"/>
      <color theme="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theme="0" tint="-0.14999847407452621"/>
        <bgColor rgb="FFCC00FF"/>
      </patternFill>
    </fill>
    <fill>
      <patternFill patternType="solid">
        <fgColor rgb="FFFF0000"/>
        <bgColor rgb="FFCC00FF"/>
      </patternFill>
    </fill>
    <fill>
      <patternFill patternType="solid">
        <fgColor rgb="FFFFFF00"/>
        <bgColor rgb="FF92D050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14" fillId="1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1004"/>
  <sheetViews>
    <sheetView showGridLines="0" tabSelected="1" topLeftCell="A2" workbookViewId="0">
      <selection activeCell="A7" sqref="A7:M7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9" t="s">
        <v>38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1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48</v>
      </c>
      <c r="B6" s="11">
        <v>2</v>
      </c>
      <c r="C6" s="13">
        <v>3</v>
      </c>
      <c r="D6" s="11">
        <v>2</v>
      </c>
      <c r="E6" s="11">
        <v>2</v>
      </c>
      <c r="F6" s="13">
        <v>3</v>
      </c>
      <c r="G6" s="13">
        <v>3</v>
      </c>
      <c r="H6" s="13">
        <v>3</v>
      </c>
      <c r="I6" s="14">
        <f>SUM(B6:H6)</f>
        <v>18</v>
      </c>
      <c r="J6" s="14">
        <v>7</v>
      </c>
      <c r="K6" s="15">
        <f>SUM(J6/7)</f>
        <v>1</v>
      </c>
      <c r="L6" s="14">
        <v>642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37" customFormat="1" ht="24" customHeight="1" x14ac:dyDescent="0.35">
      <c r="A7" s="10" t="s">
        <v>29</v>
      </c>
      <c r="B7" s="11">
        <v>2</v>
      </c>
      <c r="C7" s="13">
        <v>3</v>
      </c>
      <c r="D7" s="11">
        <v>2</v>
      </c>
      <c r="E7" s="11">
        <v>2</v>
      </c>
      <c r="F7" s="13">
        <v>3</v>
      </c>
      <c r="G7" s="13">
        <v>3</v>
      </c>
      <c r="H7" s="13">
        <v>3</v>
      </c>
      <c r="I7" s="14">
        <f>SUM(B7:H7)</f>
        <v>18</v>
      </c>
      <c r="J7" s="14">
        <v>7</v>
      </c>
      <c r="K7" s="15">
        <f>SUM(J7/7)</f>
        <v>1</v>
      </c>
      <c r="L7" s="14">
        <v>604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36" customFormat="1" ht="24" customHeight="1" x14ac:dyDescent="0.35">
      <c r="A8" s="10" t="s">
        <v>28</v>
      </c>
      <c r="B8" s="13">
        <v>3</v>
      </c>
      <c r="C8" s="13">
        <v>3</v>
      </c>
      <c r="D8" s="12">
        <v>1</v>
      </c>
      <c r="E8" s="11">
        <v>2</v>
      </c>
      <c r="F8" s="13">
        <v>3</v>
      </c>
      <c r="G8" s="13">
        <v>3</v>
      </c>
      <c r="H8" s="11">
        <v>2</v>
      </c>
      <c r="I8" s="14">
        <f>SUM(B8:H8)</f>
        <v>17</v>
      </c>
      <c r="J8" s="14">
        <v>7</v>
      </c>
      <c r="K8" s="15">
        <f>SUM(J8/7)</f>
        <v>1</v>
      </c>
      <c r="L8" s="14">
        <v>636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25" customFormat="1" ht="24" customHeight="1" x14ac:dyDescent="0.35">
      <c r="A9" s="10" t="s">
        <v>17</v>
      </c>
      <c r="B9" s="11">
        <v>2</v>
      </c>
      <c r="C9" s="13">
        <v>3</v>
      </c>
      <c r="D9" s="11">
        <v>2</v>
      </c>
      <c r="E9" s="11">
        <v>2</v>
      </c>
      <c r="F9" s="11">
        <v>2</v>
      </c>
      <c r="G9" s="13">
        <v>3</v>
      </c>
      <c r="H9" s="11">
        <v>2</v>
      </c>
      <c r="I9" s="14">
        <f>SUM(B9:H9)</f>
        <v>16</v>
      </c>
      <c r="J9" s="14">
        <v>7</v>
      </c>
      <c r="K9" s="15">
        <f>SUM(J9/7)</f>
        <v>1</v>
      </c>
      <c r="L9" s="14">
        <v>534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s="36" customFormat="1" ht="24" customHeight="1" x14ac:dyDescent="0.35">
      <c r="A10" s="10" t="s">
        <v>20</v>
      </c>
      <c r="B10" s="11">
        <v>2</v>
      </c>
      <c r="C10" s="13">
        <v>3</v>
      </c>
      <c r="D10" s="12">
        <v>1</v>
      </c>
      <c r="E10" s="11">
        <v>2</v>
      </c>
      <c r="F10" s="11">
        <v>2</v>
      </c>
      <c r="G10" s="13">
        <v>3</v>
      </c>
      <c r="H10" s="11">
        <v>2</v>
      </c>
      <c r="I10" s="14">
        <f>SUM(B10:H10)</f>
        <v>15</v>
      </c>
      <c r="J10" s="14">
        <v>7</v>
      </c>
      <c r="K10" s="15">
        <f>SUM(J10/7)</f>
        <v>1</v>
      </c>
      <c r="L10" s="14">
        <v>567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25</v>
      </c>
      <c r="B11" s="11">
        <v>2</v>
      </c>
      <c r="C11" s="11">
        <v>2</v>
      </c>
      <c r="D11" s="13">
        <v>3</v>
      </c>
      <c r="E11" s="11">
        <v>2</v>
      </c>
      <c r="F11" s="11">
        <v>2</v>
      </c>
      <c r="G11" s="11">
        <v>2</v>
      </c>
      <c r="H11" s="11">
        <v>2</v>
      </c>
      <c r="I11" s="14">
        <f>SUM(B11:H11)</f>
        <v>15</v>
      </c>
      <c r="J11" s="14">
        <v>7</v>
      </c>
      <c r="K11" s="15">
        <f>SUM(J11/7)</f>
        <v>1</v>
      </c>
      <c r="L11" s="14">
        <v>550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27" customFormat="1" ht="24" customHeight="1" x14ac:dyDescent="0.35">
      <c r="A12" s="10" t="s">
        <v>26</v>
      </c>
      <c r="B12" s="11">
        <v>2</v>
      </c>
      <c r="C12" s="13">
        <v>3</v>
      </c>
      <c r="D12" s="11">
        <v>2</v>
      </c>
      <c r="E12" s="11">
        <v>2</v>
      </c>
      <c r="F12" s="11">
        <v>2</v>
      </c>
      <c r="G12" s="11">
        <v>2</v>
      </c>
      <c r="H12" s="11">
        <v>2</v>
      </c>
      <c r="I12" s="14">
        <f>SUM(B12:H12)</f>
        <v>15</v>
      </c>
      <c r="J12" s="14">
        <v>7</v>
      </c>
      <c r="K12" s="15">
        <f>SUM(J12/7)</f>
        <v>1</v>
      </c>
      <c r="L12" s="14">
        <v>541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36" customFormat="1" ht="24" customHeight="1" x14ac:dyDescent="0.35">
      <c r="A13" s="10" t="s">
        <v>22</v>
      </c>
      <c r="B13" s="11">
        <v>2</v>
      </c>
      <c r="C13" s="13">
        <v>3</v>
      </c>
      <c r="D13" s="11">
        <v>2</v>
      </c>
      <c r="E13" s="11">
        <v>2</v>
      </c>
      <c r="F13" s="11">
        <v>2</v>
      </c>
      <c r="G13" s="11">
        <v>2</v>
      </c>
      <c r="H13" s="11">
        <v>2</v>
      </c>
      <c r="I13" s="14">
        <f>SUM(B13:H13)</f>
        <v>15</v>
      </c>
      <c r="J13" s="14">
        <v>7</v>
      </c>
      <c r="K13" s="15">
        <f>SUM(J13/7)</f>
        <v>1</v>
      </c>
      <c r="L13" s="14">
        <v>523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23</v>
      </c>
      <c r="B14" s="11">
        <v>2</v>
      </c>
      <c r="C14" s="13">
        <v>3</v>
      </c>
      <c r="D14" s="11">
        <v>2</v>
      </c>
      <c r="E14" s="11">
        <v>2</v>
      </c>
      <c r="F14" s="11">
        <v>2</v>
      </c>
      <c r="G14" s="11">
        <v>2</v>
      </c>
      <c r="H14" s="11">
        <v>2</v>
      </c>
      <c r="I14" s="14">
        <f>SUM(B14:H14)</f>
        <v>15</v>
      </c>
      <c r="J14" s="14">
        <v>7</v>
      </c>
      <c r="K14" s="15">
        <f>SUM(J14/7)</f>
        <v>1</v>
      </c>
      <c r="L14" s="14">
        <v>515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28" customFormat="1" ht="24" customHeight="1" x14ac:dyDescent="0.35">
      <c r="A15" s="10" t="s">
        <v>18</v>
      </c>
      <c r="B15" s="11">
        <v>2</v>
      </c>
      <c r="C15" s="13">
        <v>3</v>
      </c>
      <c r="D15" s="11">
        <v>2</v>
      </c>
      <c r="E15" s="11">
        <v>2</v>
      </c>
      <c r="F15" s="11">
        <v>2</v>
      </c>
      <c r="G15" s="11">
        <v>2</v>
      </c>
      <c r="H15" s="11">
        <v>2</v>
      </c>
      <c r="I15" s="14">
        <f>SUM(B15:H15)</f>
        <v>15</v>
      </c>
      <c r="J15" s="14">
        <v>7</v>
      </c>
      <c r="K15" s="15">
        <f>SUM(J15/7)</f>
        <v>1</v>
      </c>
      <c r="L15" s="14">
        <v>495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Used",-10,IF((E15)=1,1,IF((E15)=2,1,IF((E15)=3,1,IF((E15)=0,1,))))))+IF(ISBLANK(F37),0,IF((F37)="NA",0,IF((F37)="Not Used",-10,IF((F37)=1,1,IF((F37)=2,1,IF((F37)=3,1,IF((F37)=0,1,))))))+IF(ISBLANK(G15),0,IF((G15)="NA",0,IF((G15)="Not Used",-10,IF((G15)=1,1,IF((G15)=2,1,IF((G15)=3,1,IF((G15)=0,1,))))))+IF(ISBLANK(H15),0,IF((H15)="NA",0,IF((H15)="Not Used",-10,IF((H15)=1,1,IF((H15)=2,1,IF((H15)=3,1,IF((H15)=0,1,))))))))))))))</f>
        <v>6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37" customFormat="1" ht="24" customHeight="1" x14ac:dyDescent="0.35">
      <c r="A16" s="10" t="s">
        <v>35</v>
      </c>
      <c r="B16" s="11">
        <v>2</v>
      </c>
      <c r="C16" s="11">
        <v>2</v>
      </c>
      <c r="D16" s="11">
        <v>2</v>
      </c>
      <c r="E16" s="11">
        <v>2</v>
      </c>
      <c r="F16" s="11">
        <v>2</v>
      </c>
      <c r="G16" s="11">
        <v>2</v>
      </c>
      <c r="H16" s="11">
        <v>2</v>
      </c>
      <c r="I16" s="14">
        <f>SUM(B16:H16)</f>
        <v>14</v>
      </c>
      <c r="J16" s="14">
        <v>7</v>
      </c>
      <c r="K16" s="15">
        <f>SUM(J16/7)</f>
        <v>1</v>
      </c>
      <c r="L16" s="14">
        <v>591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30" customFormat="1" ht="24" customHeight="1" x14ac:dyDescent="0.35">
      <c r="A17" s="10" t="s">
        <v>40</v>
      </c>
      <c r="B17" s="11">
        <v>2</v>
      </c>
      <c r="C17" s="11">
        <v>2</v>
      </c>
      <c r="D17" s="11">
        <v>2</v>
      </c>
      <c r="E17" s="11">
        <v>2</v>
      </c>
      <c r="F17" s="11">
        <v>2</v>
      </c>
      <c r="G17" s="11">
        <v>2</v>
      </c>
      <c r="H17" s="11">
        <v>2</v>
      </c>
      <c r="I17" s="14">
        <f>SUM(B17:H17)</f>
        <v>14</v>
      </c>
      <c r="J17" s="14">
        <v>7</v>
      </c>
      <c r="K17" s="15">
        <f>SUM(J17/7)</f>
        <v>1</v>
      </c>
      <c r="L17" s="14">
        <v>538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35" customFormat="1" ht="24" customHeight="1" x14ac:dyDescent="0.35">
      <c r="A18" s="10" t="s">
        <v>21</v>
      </c>
      <c r="B18" s="11">
        <v>2</v>
      </c>
      <c r="C18" s="11">
        <v>2</v>
      </c>
      <c r="D18" s="11">
        <v>2</v>
      </c>
      <c r="E18" s="11">
        <v>2</v>
      </c>
      <c r="F18" s="11">
        <v>2</v>
      </c>
      <c r="G18" s="11">
        <v>2</v>
      </c>
      <c r="H18" s="11">
        <v>2</v>
      </c>
      <c r="I18" s="14">
        <f>SUM(B18:H18)</f>
        <v>14</v>
      </c>
      <c r="J18" s="14">
        <v>7</v>
      </c>
      <c r="K18" s="15">
        <f>SUM(J18/7)</f>
        <v>1</v>
      </c>
      <c r="L18" s="14">
        <v>490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31</v>
      </c>
      <c r="B19" s="11">
        <v>2</v>
      </c>
      <c r="C19" s="11">
        <v>2</v>
      </c>
      <c r="D19" s="11">
        <v>2</v>
      </c>
      <c r="E19" s="11">
        <v>2</v>
      </c>
      <c r="F19" s="11">
        <v>2</v>
      </c>
      <c r="G19" s="11">
        <v>2</v>
      </c>
      <c r="H19" s="11">
        <v>2</v>
      </c>
      <c r="I19" s="14">
        <f>SUM(B19:H19)</f>
        <v>14</v>
      </c>
      <c r="J19" s="14">
        <v>7</v>
      </c>
      <c r="K19" s="15">
        <f>SUM(J19/7)</f>
        <v>1</v>
      </c>
      <c r="L19" s="14">
        <v>449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32" customFormat="1" ht="24" customHeight="1" x14ac:dyDescent="0.35">
      <c r="A20" s="10" t="s">
        <v>43</v>
      </c>
      <c r="B20" s="11">
        <v>2</v>
      </c>
      <c r="C20" s="13">
        <v>3</v>
      </c>
      <c r="D20" s="11">
        <v>2</v>
      </c>
      <c r="E20" s="11">
        <v>2</v>
      </c>
      <c r="F20" s="12">
        <v>1</v>
      </c>
      <c r="G20" s="11">
        <v>2</v>
      </c>
      <c r="H20" s="12">
        <v>1</v>
      </c>
      <c r="I20" s="14">
        <f>SUM(B20:H20)</f>
        <v>13</v>
      </c>
      <c r="J20" s="14">
        <v>7</v>
      </c>
      <c r="K20" s="15">
        <f>SUM(J20/7)</f>
        <v>1</v>
      </c>
      <c r="L20" s="14">
        <v>605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32" customFormat="1" ht="24" customHeight="1" x14ac:dyDescent="0.35">
      <c r="A21" s="10" t="s">
        <v>33</v>
      </c>
      <c r="B21" s="11">
        <v>2</v>
      </c>
      <c r="C21" s="11">
        <v>2</v>
      </c>
      <c r="D21" s="11">
        <v>2</v>
      </c>
      <c r="E21" s="11">
        <v>2</v>
      </c>
      <c r="F21" s="11">
        <v>2</v>
      </c>
      <c r="G21" s="12">
        <v>1</v>
      </c>
      <c r="H21" s="11">
        <v>2</v>
      </c>
      <c r="I21" s="14">
        <f>SUM(B21:H21)</f>
        <v>13</v>
      </c>
      <c r="J21" s="14">
        <v>7</v>
      </c>
      <c r="K21" s="15">
        <f>SUM(J21/7)</f>
        <v>1</v>
      </c>
      <c r="L21" s="14">
        <v>560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30</v>
      </c>
      <c r="B22" s="11">
        <v>2</v>
      </c>
      <c r="C22" s="11">
        <v>2</v>
      </c>
      <c r="D22" s="11">
        <v>2</v>
      </c>
      <c r="E22" s="11">
        <v>2</v>
      </c>
      <c r="F22" s="12">
        <v>1</v>
      </c>
      <c r="G22" s="11">
        <v>2</v>
      </c>
      <c r="H22" s="11">
        <v>2</v>
      </c>
      <c r="I22" s="14">
        <f>SUM(B22:H22)</f>
        <v>13</v>
      </c>
      <c r="J22" s="14">
        <v>7</v>
      </c>
      <c r="K22" s="15">
        <f>SUM(J22/7)</f>
        <v>1</v>
      </c>
      <c r="L22" s="14">
        <v>494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36" customFormat="1" ht="24" customHeight="1" x14ac:dyDescent="0.35">
      <c r="A23" s="10" t="s">
        <v>42</v>
      </c>
      <c r="B23" s="12">
        <v>1</v>
      </c>
      <c r="C23" s="11">
        <v>2</v>
      </c>
      <c r="D23" s="11">
        <v>2</v>
      </c>
      <c r="E23" s="11">
        <v>2</v>
      </c>
      <c r="F23" s="11">
        <v>2</v>
      </c>
      <c r="G23" s="11">
        <v>2</v>
      </c>
      <c r="H23" s="11">
        <v>2</v>
      </c>
      <c r="I23" s="14">
        <f>SUM(B23:H23)</f>
        <v>13</v>
      </c>
      <c r="J23" s="14">
        <v>7</v>
      </c>
      <c r="K23" s="15">
        <f>SUM(J23/7)</f>
        <v>1</v>
      </c>
      <c r="L23" s="14">
        <v>481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35">
      <c r="A24" s="10" t="s">
        <v>14</v>
      </c>
      <c r="B24" s="12">
        <v>1</v>
      </c>
      <c r="C24" s="11">
        <v>2</v>
      </c>
      <c r="D24" s="11">
        <v>2</v>
      </c>
      <c r="E24" s="11">
        <v>2</v>
      </c>
      <c r="F24" s="11">
        <v>2</v>
      </c>
      <c r="G24" s="11">
        <v>2</v>
      </c>
      <c r="H24" s="11">
        <v>2</v>
      </c>
      <c r="I24" s="14">
        <f>SUM(B24:H24)</f>
        <v>13</v>
      </c>
      <c r="J24" s="14">
        <v>7</v>
      </c>
      <c r="K24" s="15">
        <f>SUM(J24/7)</f>
        <v>1</v>
      </c>
      <c r="L24" s="14">
        <v>460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0" t="s">
        <v>44</v>
      </c>
      <c r="B25" s="11">
        <v>2</v>
      </c>
      <c r="C25" s="13">
        <v>3</v>
      </c>
      <c r="D25" s="11">
        <v>2</v>
      </c>
      <c r="E25" s="11">
        <v>2</v>
      </c>
      <c r="F25" s="12">
        <v>1</v>
      </c>
      <c r="G25" s="13">
        <v>3</v>
      </c>
      <c r="H25" s="24" t="s">
        <v>36</v>
      </c>
      <c r="I25" s="14">
        <f>SUM(B25:H25)</f>
        <v>13</v>
      </c>
      <c r="J25" s="14">
        <v>6</v>
      </c>
      <c r="K25" s="15">
        <f>SUM(J25/6)</f>
        <v>1</v>
      </c>
      <c r="L25" s="14">
        <v>436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6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s="29" customFormat="1" ht="24" customHeight="1" x14ac:dyDescent="0.35">
      <c r="A26" s="10" t="s">
        <v>46</v>
      </c>
      <c r="B26" s="11">
        <v>2</v>
      </c>
      <c r="C26" s="13">
        <v>3</v>
      </c>
      <c r="D26" s="38">
        <v>0</v>
      </c>
      <c r="E26" s="12">
        <v>1</v>
      </c>
      <c r="F26" s="12">
        <v>1</v>
      </c>
      <c r="G26" s="13">
        <v>3</v>
      </c>
      <c r="H26" s="11">
        <v>2</v>
      </c>
      <c r="I26" s="14">
        <f>SUM(B26:H26)</f>
        <v>12</v>
      </c>
      <c r="J26" s="14">
        <v>7</v>
      </c>
      <c r="K26" s="15">
        <f>SUM(J26/7)</f>
        <v>1</v>
      </c>
      <c r="L26" s="14">
        <v>498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Used",-10,IF((E26)=1,1,IF((E26)=2,1,IF((E26)=3,1,IF((E26)=0,1,))))))+IF(ISBLANK(F41),0,IF((F41)="NA",0,IF((F41)="Not Used",-10,IF((F41)=1,1,IF((F41)=2,1,IF((F41)=3,1,IF((F41)=0,1,))))))+IF(ISBLANK(G26),0,IF((G26)="NA",0,IF((G26)="Not Used",-10,IF((G26)=1,1,IF((G26)=2,1,IF((G26)=3,1,IF((G26)=0,1,))))))+IF(ISBLANK(H26),0,IF((H26)="NA",0,IF((H26)="Not Used",-10,IF((H26)=1,1,IF((H26)=2,1,IF((H26)=3,1,IF((H26)=0,1,))))))))))))))</f>
        <v>6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s="35" customFormat="1" ht="24" customHeight="1" x14ac:dyDescent="0.35">
      <c r="A27" s="10" t="s">
        <v>19</v>
      </c>
      <c r="B27" s="11">
        <v>2</v>
      </c>
      <c r="C27" s="11">
        <v>2</v>
      </c>
      <c r="D27" s="11">
        <v>2</v>
      </c>
      <c r="E27" s="12">
        <v>1</v>
      </c>
      <c r="F27" s="11">
        <v>2</v>
      </c>
      <c r="G27" s="12">
        <v>1</v>
      </c>
      <c r="H27" s="11">
        <v>2</v>
      </c>
      <c r="I27" s="14">
        <f>SUM(B27:H27)</f>
        <v>12</v>
      </c>
      <c r="J27" s="14">
        <v>7</v>
      </c>
      <c r="K27" s="15">
        <f>SUM(J27/7)</f>
        <v>1</v>
      </c>
      <c r="L27" s="14">
        <v>495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s="29" customFormat="1" ht="24" customHeight="1" x14ac:dyDescent="0.35">
      <c r="A28" s="10" t="s">
        <v>39</v>
      </c>
      <c r="B28" s="11">
        <v>2</v>
      </c>
      <c r="C28" s="11">
        <v>2</v>
      </c>
      <c r="D28" s="11">
        <v>2</v>
      </c>
      <c r="E28" s="11">
        <v>2</v>
      </c>
      <c r="F28" s="12">
        <v>1</v>
      </c>
      <c r="G28" s="11">
        <v>2</v>
      </c>
      <c r="H28" s="12">
        <v>1</v>
      </c>
      <c r="I28" s="14">
        <f>SUM(B28:H28)</f>
        <v>12</v>
      </c>
      <c r="J28" s="14">
        <v>7</v>
      </c>
      <c r="K28" s="15">
        <f>SUM(J28/7)</f>
        <v>1</v>
      </c>
      <c r="L28" s="14">
        <v>480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s="35" customFormat="1" ht="24" customHeight="1" x14ac:dyDescent="0.35">
      <c r="A29" s="10" t="s">
        <v>37</v>
      </c>
      <c r="B29" s="11">
        <v>2</v>
      </c>
      <c r="C29" s="11">
        <v>2</v>
      </c>
      <c r="D29" s="11">
        <v>2</v>
      </c>
      <c r="E29" s="11">
        <v>2</v>
      </c>
      <c r="F29" s="11">
        <v>2</v>
      </c>
      <c r="G29" s="12">
        <v>1</v>
      </c>
      <c r="H29" s="12">
        <v>1</v>
      </c>
      <c r="I29" s="14">
        <f>SUM(B29:H29)</f>
        <v>12</v>
      </c>
      <c r="J29" s="14">
        <v>7</v>
      </c>
      <c r="K29" s="15">
        <f>SUM(J29/7)</f>
        <v>1</v>
      </c>
      <c r="L29" s="14">
        <v>458</v>
      </c>
      <c r="M29" s="14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7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s="25" customFormat="1" ht="24" customHeight="1" x14ac:dyDescent="0.35">
      <c r="A30" s="10" t="s">
        <v>15</v>
      </c>
      <c r="B30" s="12">
        <v>1</v>
      </c>
      <c r="C30" s="11">
        <v>2</v>
      </c>
      <c r="D30" s="11">
        <v>2</v>
      </c>
      <c r="E30" s="11">
        <v>2</v>
      </c>
      <c r="F30" s="12">
        <v>1</v>
      </c>
      <c r="G30" s="11">
        <v>2</v>
      </c>
      <c r="H30" s="11">
        <v>2</v>
      </c>
      <c r="I30" s="14">
        <f>SUM(B30:H30)</f>
        <v>12</v>
      </c>
      <c r="J30" s="14">
        <v>7</v>
      </c>
      <c r="K30" s="15">
        <f>SUM(J30/7)</f>
        <v>1</v>
      </c>
      <c r="L30" s="14">
        <v>408</v>
      </c>
      <c r="M30" s="14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Used",-10,IF((E30)=1,1,IF((E30)=2,1,IF((E30)=3,1,IF((E30)=0,1,))))))+IF(ISBLANK(F36),0,IF((F36)="NA",0,IF((F36)="Not Used",-10,IF((F36)=1,1,IF((F36)=2,1,IF((F36)=3,1,IF((F36)=0,1,))))))+IF(ISBLANK(G30),0,IF((G30)="NA",0,IF((G30)="Not Used",-10,IF((G30)=1,1,IF((G30)=2,1,IF((G30)=3,1,IF((G30)=0,1,))))))+IF(ISBLANK(H30),0,IF((H30)="NA",0,IF((H30)="Not Used",-10,IF((H30)=1,1,IF((H30)=2,1,IF((H30)=3,1,IF((H30)=0,1,))))))))))))))</f>
        <v>6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35">
      <c r="A31" s="10" t="s">
        <v>16</v>
      </c>
      <c r="B31" s="24" t="s">
        <v>36</v>
      </c>
      <c r="C31" s="11">
        <v>2</v>
      </c>
      <c r="D31" s="11">
        <v>2</v>
      </c>
      <c r="E31" s="11">
        <v>2</v>
      </c>
      <c r="F31" s="11">
        <v>2</v>
      </c>
      <c r="G31" s="11">
        <v>2</v>
      </c>
      <c r="H31" s="11">
        <v>2</v>
      </c>
      <c r="I31" s="14">
        <f>SUM(B31:H31)</f>
        <v>12</v>
      </c>
      <c r="J31" s="14">
        <v>6</v>
      </c>
      <c r="K31" s="15">
        <f>SUM(J31/6)</f>
        <v>1</v>
      </c>
      <c r="L31" s="14">
        <v>407</v>
      </c>
      <c r="M31" s="14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6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s="26" customFormat="1" ht="24" customHeight="1" x14ac:dyDescent="0.35">
      <c r="A32" s="10" t="s">
        <v>50</v>
      </c>
      <c r="B32" s="24" t="s">
        <v>36</v>
      </c>
      <c r="C32" s="11">
        <v>2</v>
      </c>
      <c r="D32" s="11">
        <v>2</v>
      </c>
      <c r="E32" s="12">
        <v>1</v>
      </c>
      <c r="F32" s="12">
        <v>1</v>
      </c>
      <c r="G32" s="11">
        <v>2</v>
      </c>
      <c r="H32" s="11">
        <v>2</v>
      </c>
      <c r="I32" s="14">
        <f>SUM(B32:H32)</f>
        <v>10</v>
      </c>
      <c r="J32" s="14">
        <v>6</v>
      </c>
      <c r="K32" s="15">
        <f>SUM(J32/6)</f>
        <v>1</v>
      </c>
      <c r="L32" s="14">
        <v>392</v>
      </c>
      <c r="M32" s="14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6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s="31" customFormat="1" ht="24" customHeight="1" x14ac:dyDescent="0.35">
      <c r="A33" s="10" t="s">
        <v>24</v>
      </c>
      <c r="B33" s="24" t="s">
        <v>36</v>
      </c>
      <c r="C33" s="24" t="s">
        <v>36</v>
      </c>
      <c r="D33" s="24" t="s">
        <v>36</v>
      </c>
      <c r="E33" s="11">
        <v>2</v>
      </c>
      <c r="F33" s="11">
        <v>2</v>
      </c>
      <c r="G33" s="11">
        <v>2</v>
      </c>
      <c r="H33" s="11">
        <v>2</v>
      </c>
      <c r="I33" s="14">
        <f>SUM(B33:H33)</f>
        <v>8</v>
      </c>
      <c r="J33" s="14">
        <v>4</v>
      </c>
      <c r="K33" s="15">
        <f>SUM(J33/4)</f>
        <v>1</v>
      </c>
      <c r="L33" s="14">
        <v>285</v>
      </c>
      <c r="M33" s="14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4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s="26" customFormat="1" ht="24" customHeight="1" x14ac:dyDescent="0.35">
      <c r="A34" s="10" t="s">
        <v>49</v>
      </c>
      <c r="B34" s="11">
        <v>2</v>
      </c>
      <c r="C34" s="13">
        <v>3</v>
      </c>
      <c r="D34" s="12">
        <v>1</v>
      </c>
      <c r="E34" s="11">
        <v>2</v>
      </c>
      <c r="F34" s="33" t="s">
        <v>32</v>
      </c>
      <c r="G34" s="24" t="s">
        <v>36</v>
      </c>
      <c r="H34" s="24" t="s">
        <v>36</v>
      </c>
      <c r="I34" s="14">
        <f>SUM(B34:H34)</f>
        <v>8</v>
      </c>
      <c r="J34" s="14">
        <v>4</v>
      </c>
      <c r="K34" s="15">
        <f>SUM(J34/5)</f>
        <v>0.8</v>
      </c>
      <c r="L34" s="14">
        <v>281</v>
      </c>
      <c r="M34" s="14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-6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s="34" customFormat="1" ht="24" customHeight="1" x14ac:dyDescent="0.35">
      <c r="A35" s="10" t="s">
        <v>27</v>
      </c>
      <c r="B35" s="13">
        <v>3</v>
      </c>
      <c r="C35" s="13">
        <v>3</v>
      </c>
      <c r="D35" s="33" t="s">
        <v>32</v>
      </c>
      <c r="E35" s="24" t="s">
        <v>36</v>
      </c>
      <c r="F35" s="33" t="s">
        <v>32</v>
      </c>
      <c r="G35" s="24" t="s">
        <v>36</v>
      </c>
      <c r="H35" s="24" t="s">
        <v>36</v>
      </c>
      <c r="I35" s="14">
        <f>SUM(B35:H35)</f>
        <v>6</v>
      </c>
      <c r="J35" s="14">
        <v>2</v>
      </c>
      <c r="K35" s="15">
        <f>SUM(J35/4)</f>
        <v>0.5</v>
      </c>
      <c r="L35" s="14">
        <v>200</v>
      </c>
      <c r="M35" s="14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-18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4" customHeight="1" x14ac:dyDescent="0.35">
      <c r="A36" s="10" t="s">
        <v>41</v>
      </c>
      <c r="B36" s="11">
        <v>2</v>
      </c>
      <c r="C36" s="11">
        <v>2</v>
      </c>
      <c r="D36" s="33" t="s">
        <v>32</v>
      </c>
      <c r="E36" s="24" t="s">
        <v>36</v>
      </c>
      <c r="F36" s="24" t="s">
        <v>36</v>
      </c>
      <c r="G36" s="24" t="s">
        <v>36</v>
      </c>
      <c r="H36" s="24" t="s">
        <v>36</v>
      </c>
      <c r="I36" s="14">
        <f>SUM(B36:H36)</f>
        <v>4</v>
      </c>
      <c r="J36" s="14">
        <v>2</v>
      </c>
      <c r="K36" s="15">
        <f>SUM(J36/3)</f>
        <v>0.66666666666666663</v>
      </c>
      <c r="L36" s="14">
        <v>157</v>
      </c>
      <c r="M36" s="14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-8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s="37" customFormat="1" ht="24" customHeight="1" x14ac:dyDescent="0.35">
      <c r="A37" s="10" t="s">
        <v>52</v>
      </c>
      <c r="B37" s="24" t="s">
        <v>36</v>
      </c>
      <c r="C37" s="24" t="s">
        <v>36</v>
      </c>
      <c r="D37" s="24" t="s">
        <v>36</v>
      </c>
      <c r="E37" s="24" t="s">
        <v>36</v>
      </c>
      <c r="F37" s="24" t="s">
        <v>36</v>
      </c>
      <c r="G37" s="11">
        <v>2</v>
      </c>
      <c r="H37" s="11">
        <v>2</v>
      </c>
      <c r="I37" s="14">
        <f>SUM(B37:H37)</f>
        <v>4</v>
      </c>
      <c r="J37" s="14">
        <v>2</v>
      </c>
      <c r="K37" s="15">
        <f>SUM(J37/2)</f>
        <v>1</v>
      </c>
      <c r="L37" s="14">
        <v>148</v>
      </c>
      <c r="M37" s="14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Used",-10,IF((E37)=1,1,IF((E37)=2,1,IF((E37)=3,1,IF((E37)=0,1,))))))+IF(ISBLANK(F43),0,IF((F43)="NA",0,IF((F43)="Not Used",-10,IF((F43)=1,1,IF((F43)=2,1,IF((F43)=3,1,IF((F43)=0,1,))))))+IF(ISBLANK(G37),0,IF((G37)="NA",0,IF((G37)="Not Used",-10,IF((G37)=1,1,IF((G37)=2,1,IF((G37)=3,1,IF((G37)=0,1,))))))+IF(ISBLANK(H37),0,IF((H37)="NA",0,IF((H37)="Not Used",-10,IF((H37)=1,1,IF((H37)=2,1,IF((H37)=3,1,IF((H37)=0,1,))))))))))))))</f>
        <v>2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s="31" customFormat="1" ht="24" customHeight="1" x14ac:dyDescent="0.35">
      <c r="A38" s="10" t="s">
        <v>51</v>
      </c>
      <c r="B38" s="24" t="s">
        <v>36</v>
      </c>
      <c r="C38" s="24" t="s">
        <v>36</v>
      </c>
      <c r="D38" s="24" t="s">
        <v>36</v>
      </c>
      <c r="E38" s="24" t="s">
        <v>36</v>
      </c>
      <c r="F38" s="24" t="s">
        <v>36</v>
      </c>
      <c r="G38" s="11">
        <v>2</v>
      </c>
      <c r="H38" s="11">
        <v>2</v>
      </c>
      <c r="I38" s="14">
        <f>SUM(B38:H38)</f>
        <v>4</v>
      </c>
      <c r="J38" s="14">
        <v>2</v>
      </c>
      <c r="K38" s="15">
        <f>SUM(J38/2)</f>
        <v>1</v>
      </c>
      <c r="L38" s="14">
        <v>116</v>
      </c>
      <c r="M38" s="14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Used",-10,IF((E38)=1,1,IF((E38)=2,1,IF((E38)=3,1,IF((E38)=0,1,))))))+IF(ISBLANK(F38),0,IF((F38)="NA",0,IF((F38)="Not Used",-10,IF((F38)=1,1,IF((F38)=2,1,IF((F38)=3,1,IF((F38)=0,1,))))))+IF(ISBLANK(G38),0,IF((G38)="NA",0,IF((G38)="Not Used",-10,IF((G38)=1,1,IF((G38)=2,1,IF((G38)=3,1,IF((G38)=0,1,))))))+IF(ISBLANK(H38),0,IF((H38)="NA",0,IF((H38)="Not Used",-10,IF((H38)=1,1,IF((H38)=2,1,IF((H38)=3,1,IF((H38)=0,1,))))))))))))))</f>
        <v>2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4" customHeight="1" x14ac:dyDescent="0.35">
      <c r="A39" s="10" t="s">
        <v>53</v>
      </c>
      <c r="B39" s="24" t="s">
        <v>36</v>
      </c>
      <c r="C39" s="24" t="s">
        <v>36</v>
      </c>
      <c r="D39" s="24" t="s">
        <v>36</v>
      </c>
      <c r="E39" s="24" t="s">
        <v>36</v>
      </c>
      <c r="F39" s="24" t="s">
        <v>36</v>
      </c>
      <c r="G39" s="24" t="s">
        <v>36</v>
      </c>
      <c r="H39" s="11">
        <v>2</v>
      </c>
      <c r="I39" s="14">
        <f>SUM(B39:H39)</f>
        <v>2</v>
      </c>
      <c r="J39" s="14">
        <v>1</v>
      </c>
      <c r="K39" s="15">
        <f>SUM(J39/1)</f>
        <v>1</v>
      </c>
      <c r="L39" s="14">
        <v>80</v>
      </c>
      <c r="M39" s="14">
        <f>IF(ISBLANK(B39),0,IF((B39)="NA",0,IF((B39)="Not Used",-10,IF((B39)=1,1,IF((B39)=2,1,IF((B39)=3,1,IF((B39)=0,1,)))))+IF(ISBLANK(C39),0,IF((C39)="NA",0,IF((C39)="Not Used",-10,IF((C39)=1,1,IF((C39)=2,1,IF((C39)=3,1,IF((C39)=0,1,))))))+IF(ISBLANK(D39),0,IF((D39)="NA",0,IF((D39)="Not Used",-10,IF((D39)=1,1,IF((D39)=2,1,IF((D39)=3,1,IF((D39)=0,1,))))))+IF(ISBLANK(E39),0,IF((E39)="NA",0,IF((E39)="Not Used",-10,IF((E39)=1,1,IF((E39)=2,1,IF((E39)=3,1,IF((E39)=0,1,))))))+IF(ISBLANK(F39),0,IF((F39)="NA",0,IF((F39)="Not Used",-10,IF((F39)=1,1,IF((F39)=2,1,IF((F39)=3,1,IF((F39)=0,1,))))))+IF(ISBLANK(G39),0,IF((G39)="NA",0,IF((G39)="Not Used",-10,IF((G39)=1,1,IF((G39)=2,1,IF((G39)=3,1,IF((G39)=0,1,))))))+IF(ISBLANK(H39),0,IF((H39)="NA",0,IF((H39)="Not Used",-10,IF((H39)=1,1,IF((H39)=2,1,IF((H39)=3,1,IF((H39)=0,1,))))))))))))))</f>
        <v>1</v>
      </c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4" customHeight="1" x14ac:dyDescent="0.35">
      <c r="A40" s="10" t="s">
        <v>47</v>
      </c>
      <c r="B40" s="33" t="s">
        <v>32</v>
      </c>
      <c r="C40" s="24" t="s">
        <v>36</v>
      </c>
      <c r="D40" s="24" t="s">
        <v>36</v>
      </c>
      <c r="E40" s="24" t="s">
        <v>36</v>
      </c>
      <c r="F40" s="24" t="s">
        <v>36</v>
      </c>
      <c r="G40" s="24" t="s">
        <v>36</v>
      </c>
      <c r="H40" s="24" t="s">
        <v>36</v>
      </c>
      <c r="I40" s="14">
        <f>SUM(B40:H40)</f>
        <v>0</v>
      </c>
      <c r="J40" s="14">
        <v>0</v>
      </c>
      <c r="K40" s="15">
        <f>SUM(J40/7)</f>
        <v>0</v>
      </c>
      <c r="L40" s="14">
        <v>0</v>
      </c>
      <c r="M40" s="14">
        <f>IF(ISBLANK(B40),0,IF((B40)="NA",0,IF((B40)="Not Used",-10,IF((B40)=1,1,IF((B40)=2,1,IF((B40)=3,1,IF((B40)=0,1,)))))+IF(ISBLANK(C40),0,IF((C40)="NA",0,IF((C40)="Not Used",-10,IF((C40)=1,1,IF((C40)=2,1,IF((C40)=3,1,IF((C40)=0,1,))))))+IF(ISBLANK(D40),0,IF((D40)="NA",0,IF((D40)="Not Used",-10,IF((D40)=1,1,IF((D40)=2,1,IF((D40)=3,1,IF((D40)=0,1,))))))+IF(ISBLANK(E40),0,IF((E40)="NA",0,IF((E40)="Not Used",-10,IF((E40)=1,1,IF((E40)=2,1,IF((E40)=3,1,IF((E40)=0,1,))))))+IF(ISBLANK(F40),0,IF((F40)="NA",0,IF((F40)="Not Used",-10,IF((F40)=1,1,IF((F40)=2,1,IF((F40)=3,1,IF((F40)=0,1,))))))+IF(ISBLANK(G40),0,IF((G40)="NA",0,IF((G40)="Not Used",-10,IF((G40)=1,1,IF((G40)=2,1,IF((G40)=3,1,IF((G40)=0,1,))))))+IF(ISBLANK(H40),0,IF((H40)="NA",0,IF((H40)="Not Used",-10,IF((H40)=1,1,IF((H40)=2,1,IF((H40)=3,1,IF((H40)=0,1,))))))))))))))</f>
        <v>-10</v>
      </c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35">
      <c r="A41" s="10" t="s">
        <v>45</v>
      </c>
      <c r="B41" s="33" t="s">
        <v>32</v>
      </c>
      <c r="C41" s="24" t="s">
        <v>36</v>
      </c>
      <c r="D41" s="24" t="s">
        <v>36</v>
      </c>
      <c r="E41" s="24" t="s">
        <v>36</v>
      </c>
      <c r="F41" s="24" t="s">
        <v>36</v>
      </c>
      <c r="G41" s="24" t="s">
        <v>36</v>
      </c>
      <c r="H41" s="24" t="s">
        <v>36</v>
      </c>
      <c r="I41" s="14">
        <f>SUM(B41:H41)</f>
        <v>0</v>
      </c>
      <c r="J41" s="14">
        <v>0</v>
      </c>
      <c r="K41" s="15">
        <f>SUM(J41/7)</f>
        <v>0</v>
      </c>
      <c r="L41" s="14">
        <v>0</v>
      </c>
      <c r="M41" s="14">
        <f>IF(ISBLANK(B41),0,IF((B41)="NA",0,IF((B41)="Not Used",-10,IF((B41)=1,1,IF((B41)=2,1,IF((B41)=3,1,IF((B41)=0,1,)))))+IF(ISBLANK(C41),0,IF((C41)="NA",0,IF((C41)="Not Used",-10,IF((C41)=1,1,IF((C41)=2,1,IF((C41)=3,1,IF((C41)=0,1,))))))+IF(ISBLANK(D41),0,IF((D41)="NA",0,IF((D41)="Not Used",-10,IF((D41)=1,1,IF((D41)=2,1,IF((D41)=3,1,IF((D41)=0,1,))))))+IF(ISBLANK(E41),0,IF((E41)="NA",0,IF((E41)="Not Used",-10,IF((E41)=1,1,IF((E41)=2,1,IF((E41)=3,1,IF((E41)=0,1,))))))+IF(ISBLANK(F41),0,IF((F41)="NA",0,IF((F41)="Not Used",-10,IF((F41)=1,1,IF((F41)=2,1,IF((F41)=3,1,IF((F41)=0,1,))))))+IF(ISBLANK(G41),0,IF((G41)="NA",0,IF((G41)="Not Used",-10,IF((G41)=1,1,IF((G41)=2,1,IF((G41)=3,1,IF((G41)=0,1,))))))+IF(ISBLANK(H41),0,IF((H41)="NA",0,IF((H41)="Not Used",-10,IF((H41)=1,1,IF((H41)=2,1,IF((H41)=3,1,IF((H41)=0,1,))))))))))))))</f>
        <v>-10</v>
      </c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35">
      <c r="A42" s="10" t="s">
        <v>34</v>
      </c>
      <c r="B42" s="24" t="s">
        <v>36</v>
      </c>
      <c r="C42" s="24" t="s">
        <v>36</v>
      </c>
      <c r="D42" s="24" t="s">
        <v>36</v>
      </c>
      <c r="E42" s="33" t="s">
        <v>32</v>
      </c>
      <c r="F42" s="24" t="s">
        <v>36</v>
      </c>
      <c r="G42" s="24" t="s">
        <v>36</v>
      </c>
      <c r="H42" s="24" t="s">
        <v>36</v>
      </c>
      <c r="I42" s="14">
        <f>SUM(B42:H42)</f>
        <v>0</v>
      </c>
      <c r="J42" s="14">
        <v>0</v>
      </c>
      <c r="K42" s="15">
        <f>SUM(J42/7)</f>
        <v>0</v>
      </c>
      <c r="L42" s="14">
        <v>0</v>
      </c>
      <c r="M42" s="14">
        <f>IF(ISBLANK(B42),0,IF((B42)="NA",0,IF((B42)="Not Used",-10,IF((B42)=1,1,IF((B42)=2,1,IF((B42)=3,1,IF((B42)=0,1,)))))+IF(ISBLANK(C42),0,IF((C42)="NA",0,IF((C42)="Not Used",-10,IF((C42)=1,1,IF((C42)=2,1,IF((C42)=3,1,IF((C42)=0,1,))))))+IF(ISBLANK(D42),0,IF((D42)="NA",0,IF((D42)="Not Used",-10,IF((D42)=1,1,IF((D42)=2,1,IF((D42)=3,1,IF((D42)=0,1,))))))+IF(ISBLANK(E42),0,IF((E42)="NA",0,IF((E42)="Not Used",-10,IF((E42)=1,1,IF((E42)=2,1,IF((E42)=3,1,IF((E42)=0,1,))))))+IF(ISBLANK(F42),0,IF((F42)="NA",0,IF((F42)="Not Used",-10,IF((F42)=1,1,IF((F42)=2,1,IF((F42)=3,1,IF((F42)=0,1,))))))+IF(ISBLANK(G42),0,IF((G42)="NA",0,IF((G42)="Not Used",-10,IF((G42)=1,1,IF((G42)=2,1,IF((G42)=3,1,IF((G42)=0,1,))))))+IF(ISBLANK(H42),0,IF((H42)="NA",0,IF((H42)="Not Used",-10,IF((H42)=1,1,IF((H42)=2,1,IF((H42)=3,1,IF((H42)=0,1,))))))))))))))</f>
        <v>-10</v>
      </c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25">
      <c r="A43" s="16"/>
      <c r="B43" s="14">
        <f t="shared" ref="B43:J43" si="0">SUM(B6:B42)</f>
        <v>55</v>
      </c>
      <c r="C43" s="14">
        <f t="shared" si="0"/>
        <v>74</v>
      </c>
      <c r="D43" s="14">
        <f t="shared" si="0"/>
        <v>52</v>
      </c>
      <c r="E43" s="14">
        <f t="shared" si="0"/>
        <v>55</v>
      </c>
      <c r="F43" s="14">
        <f t="shared" si="0"/>
        <v>52</v>
      </c>
      <c r="G43" s="14">
        <f t="shared" si="0"/>
        <v>64</v>
      </c>
      <c r="H43" s="14">
        <f t="shared" si="0"/>
        <v>59</v>
      </c>
      <c r="I43" s="14">
        <f t="shared" si="0"/>
        <v>411</v>
      </c>
      <c r="J43" s="14">
        <f t="shared" si="0"/>
        <v>203</v>
      </c>
      <c r="K43" s="14" t="s">
        <v>12</v>
      </c>
      <c r="L43" s="14">
        <f>SUM(L6:L42)</f>
        <v>15116</v>
      </c>
      <c r="M43" s="14">
        <f>SUM(M6:M42)</f>
        <v>130</v>
      </c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35">
      <c r="A44" s="17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9"/>
      <c r="M44" s="19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16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4" customHeight="1" x14ac:dyDescent="0.25">
      <c r="A46" s="16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24" customHeight="1" x14ac:dyDescent="0.25">
      <c r="A47" s="16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24" customHeight="1" x14ac:dyDescent="0.25">
      <c r="A48" s="16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24" customHeight="1" x14ac:dyDescent="0.25">
      <c r="A49" s="16"/>
      <c r="B49" s="19"/>
      <c r="C49" s="19"/>
      <c r="D49" s="19"/>
      <c r="E49" s="20"/>
      <c r="F49" s="20"/>
      <c r="G49" s="20"/>
      <c r="H49" s="20"/>
      <c r="I49" s="20"/>
      <c r="J49" s="20"/>
      <c r="K49" s="20"/>
      <c r="L49" s="20"/>
      <c r="M49" s="20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24" customHeight="1" x14ac:dyDescent="0.25">
      <c r="A50" s="16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6.5" customHeight="1" x14ac:dyDescent="0.25">
      <c r="A51" s="21"/>
      <c r="B51" s="22"/>
      <c r="C51" s="22"/>
      <c r="D51" s="22"/>
      <c r="E51" s="22"/>
      <c r="F51" s="23" t="s">
        <v>13</v>
      </c>
      <c r="G51" s="23"/>
      <c r="H51" s="23"/>
      <c r="I51" s="23"/>
      <c r="J51" s="23"/>
      <c r="K51" s="23"/>
      <c r="L51" s="22"/>
      <c r="M51" s="22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42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2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2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2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5.75" customHeight="1" x14ac:dyDescent="0.2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  <row r="1002" spans="1:26" ht="15.75" customHeight="1" x14ac:dyDescent="0.2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</row>
    <row r="1003" spans="1:26" ht="15.75" customHeight="1" x14ac:dyDescent="0.2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</row>
    <row r="1004" spans="1:26" ht="15.75" customHeight="1" x14ac:dyDescent="0.2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</row>
  </sheetData>
  <sortState ref="A6:M42">
    <sortCondition descending="1" ref="I6:I42"/>
    <sortCondition descending="1" ref="L6:L42"/>
    <sortCondition ref="A6:A42"/>
  </sortState>
  <mergeCells count="2">
    <mergeCell ref="A2:M2"/>
    <mergeCell ref="B54:N54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2023-05-13T15:32:44Z</dcterms:modified>
</cp:coreProperties>
</file>