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MT\"/>
    </mc:Choice>
  </mc:AlternateContent>
  <bookViews>
    <workbookView xWindow="0" yWindow="0" windowWidth="28800" windowHeight="12330"/>
  </bookViews>
  <sheets>
    <sheet name="MP CWL" sheetId="1" r:id="rId1"/>
  </sheets>
  <definedNames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uri="GoogleSheetsCustomDataVersion1">
      <go:sheetsCustomData xmlns:go="http://customooxmlschemas.google.com/" r:id="rId5" roundtripDataSignature="AMtx7mhTg6QdYtpEiHozQmyrTXH6JDpZXQ=="/>
    </ext>
  </extLst>
</workbook>
</file>

<file path=xl/calcChain.xml><?xml version="1.0" encoding="utf-8"?>
<calcChain xmlns="http://schemas.openxmlformats.org/spreadsheetml/2006/main">
  <c r="K28" i="1" l="1"/>
  <c r="K27" i="1"/>
  <c r="K24" i="1"/>
  <c r="K26" i="1"/>
  <c r="K23" i="1"/>
  <c r="K25" i="1"/>
  <c r="K22" i="1"/>
  <c r="K21" i="1"/>
  <c r="K20" i="1"/>
  <c r="K18" i="1"/>
  <c r="K17" i="1"/>
  <c r="K15" i="1"/>
  <c r="K16" i="1"/>
  <c r="K12" i="1"/>
  <c r="K19" i="1"/>
  <c r="K14" i="1"/>
  <c r="K11" i="1"/>
  <c r="K10" i="1"/>
  <c r="K9" i="1"/>
  <c r="K8" i="1"/>
  <c r="K6" i="1"/>
  <c r="M25" i="1"/>
  <c r="I25" i="1"/>
  <c r="M28" i="1" l="1"/>
  <c r="I28" i="1"/>
  <c r="M22" i="1"/>
  <c r="I22" i="1"/>
  <c r="M24" i="1"/>
  <c r="I24" i="1"/>
  <c r="M27" i="1"/>
  <c r="I27" i="1"/>
  <c r="M15" i="1" l="1"/>
  <c r="I15" i="1"/>
  <c r="M26" i="1"/>
  <c r="I26" i="1"/>
  <c r="M17" i="1"/>
  <c r="I17" i="1"/>
  <c r="K13" i="1" l="1"/>
  <c r="K7" i="1"/>
  <c r="M18" i="1"/>
  <c r="I18" i="1"/>
  <c r="M13" i="1" l="1"/>
  <c r="I13" i="1"/>
  <c r="M6" i="1"/>
  <c r="I6" i="1"/>
  <c r="M16" i="1"/>
  <c r="I16" i="1"/>
  <c r="M14" i="1"/>
  <c r="I14" i="1"/>
  <c r="F29" i="1" l="1"/>
  <c r="M12" i="1" l="1"/>
  <c r="I12" i="1"/>
  <c r="M10" i="1"/>
  <c r="I10" i="1"/>
  <c r="M9" i="1" l="1"/>
  <c r="I9" i="1"/>
  <c r="M11" i="1" l="1"/>
  <c r="I11" i="1"/>
  <c r="M23" i="1" l="1"/>
  <c r="I23" i="1"/>
  <c r="M19" i="1"/>
  <c r="I19" i="1"/>
  <c r="M21" i="1"/>
  <c r="I21" i="1"/>
  <c r="L29" i="1" l="1"/>
  <c r="J29" i="1"/>
  <c r="H29" i="1"/>
  <c r="G29" i="1"/>
  <c r="E29" i="1"/>
  <c r="D29" i="1"/>
  <c r="C29" i="1"/>
  <c r="B29" i="1"/>
  <c r="M20" i="1" l="1"/>
  <c r="I20" i="1"/>
  <c r="M8" i="1"/>
  <c r="I8" i="1"/>
  <c r="M7" i="1"/>
  <c r="I7" i="1"/>
  <c r="I29" i="1" l="1"/>
  <c r="M29" i="1"/>
</calcChain>
</file>

<file path=xl/sharedStrings.xml><?xml version="1.0" encoding="utf-8"?>
<sst xmlns="http://schemas.openxmlformats.org/spreadsheetml/2006/main" count="98" uniqueCount="40">
  <si>
    <t>Round 1</t>
  </si>
  <si>
    <t>Round 2</t>
  </si>
  <si>
    <t>Round 3</t>
  </si>
  <si>
    <t>Round 4</t>
  </si>
  <si>
    <t>Round 5</t>
  </si>
  <si>
    <t>Round 6</t>
  </si>
  <si>
    <t>Round 7</t>
  </si>
  <si>
    <t xml:space="preserve">Total </t>
  </si>
  <si>
    <t>Attacks</t>
  </si>
  <si>
    <t>% Attacks</t>
  </si>
  <si>
    <t>Destruction</t>
  </si>
  <si>
    <t>Lottery</t>
  </si>
  <si>
    <t>-</t>
  </si>
  <si>
    <t xml:space="preserve"> </t>
  </si>
  <si>
    <t>Hasansakthi</t>
  </si>
  <si>
    <t>Brock</t>
  </si>
  <si>
    <t>NACHOOOOO</t>
  </si>
  <si>
    <t>Sebin Jr.</t>
  </si>
  <si>
    <t>din mor</t>
  </si>
  <si>
    <t>BrianTX</t>
  </si>
  <si>
    <t>Dr. 5150</t>
  </si>
  <si>
    <t>CM-Queen Maynard</t>
  </si>
  <si>
    <t>N/A</t>
  </si>
  <si>
    <t>Sonny</t>
  </si>
  <si>
    <t>Solomon</t>
  </si>
  <si>
    <t>MattyB</t>
  </si>
  <si>
    <t>leeboy</t>
  </si>
  <si>
    <t>Kazuya</t>
  </si>
  <si>
    <t>April 2023 Clan War League - Maynard's Tribe</t>
  </si>
  <si>
    <t>Immortal</t>
  </si>
  <si>
    <t>Andrew</t>
  </si>
  <si>
    <t>Synster Gates</t>
  </si>
  <si>
    <t>jack cool</t>
  </si>
  <si>
    <t>fireball 123</t>
  </si>
  <si>
    <t>Not Used</t>
  </si>
  <si>
    <t>Hein Michael</t>
  </si>
  <si>
    <t>Unstoppable MEL</t>
  </si>
  <si>
    <t>Unknown Freaker</t>
  </si>
  <si>
    <t>ROYAL TEJAS</t>
  </si>
  <si>
    <t>AHM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</si>
</sst>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4" x14ac:knownFonts="1">
    <font>
      <sz val="11"/>
      <color theme="1"/>
      <name val="Arial"/>
      <scheme val="minor"/>
    </font>
    <font>
      <b/>
      <sz val="26"/>
      <color rgb="FFFFFFFF"/>
      <name val="Times New Roman"/>
      <family val="1"/>
    </font>
    <font>
      <sz val="10"/>
      <color rgb="FF000000"/>
      <name val="Arial"/>
      <family val="2"/>
    </font>
    <font>
      <b/>
      <sz val="22"/>
      <color rgb="FFFFFFFF"/>
      <name val="Arial"/>
      <family val="2"/>
    </font>
    <font>
      <sz val="11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b/>
      <sz val="16"/>
      <color theme="1"/>
      <name val="Calibri"/>
      <family val="2"/>
    </font>
    <font>
      <sz val="14"/>
      <color theme="1"/>
      <name val="Arial"/>
      <family val="2"/>
    </font>
    <font>
      <b/>
      <sz val="14"/>
      <color rgb="FF000000"/>
      <name val="Arial"/>
      <family val="2"/>
    </font>
    <font>
      <b/>
      <sz val="12"/>
      <color rgb="FF000000"/>
      <name val="Calibri"/>
      <family val="2"/>
    </font>
    <font>
      <b/>
      <sz val="16"/>
      <color rgb="FF000000"/>
      <name val="Calibri"/>
      <family val="2"/>
    </font>
    <font>
      <sz val="14"/>
      <color rgb="FF000000"/>
      <name val="Arial"/>
      <family val="2"/>
    </font>
    <font>
      <u/>
      <sz val="10"/>
      <color rgb="FF0000FF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CC00FF"/>
        <bgColor rgb="FFCC00FF"/>
      </patternFill>
    </fill>
    <fill>
      <patternFill patternType="solid">
        <fgColor rgb="FFF4B083"/>
        <bgColor rgb="FFF4B083"/>
      </patternFill>
    </fill>
    <fill>
      <patternFill patternType="solid">
        <fgColor rgb="FF92D050"/>
        <bgColor rgb="FF92D050"/>
      </patternFill>
    </fill>
    <fill>
      <patternFill patternType="solid">
        <fgColor rgb="FFA5A5A5"/>
        <bgColor rgb="FFA5A5A5"/>
      </patternFill>
    </fill>
    <fill>
      <patternFill patternType="solid">
        <fgColor theme="0" tint="-0.14999847407452621"/>
        <bgColor rgb="FFCC00FF"/>
      </patternFill>
    </fill>
    <fill>
      <patternFill patternType="solid">
        <fgColor rgb="FFFF0000"/>
        <bgColor rgb="FFCC00FF"/>
      </patternFill>
    </fill>
    <fill>
      <patternFill patternType="solid">
        <fgColor rgb="FFFFFF00"/>
        <bgColor rgb="FFCC00FF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Font="1" applyAlignment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5" fillId="3" borderId="6" xfId="0" applyFont="1" applyFill="1" applyBorder="1" applyAlignment="1">
      <alignment horizontal="center"/>
    </xf>
    <xf numFmtId="0" fontId="5" fillId="3" borderId="7" xfId="0" applyFont="1" applyFill="1" applyBorder="1" applyAlignment="1">
      <alignment horizontal="center"/>
    </xf>
    <xf numFmtId="0" fontId="5" fillId="3" borderId="8" xfId="0" applyFont="1" applyFill="1" applyBorder="1" applyAlignment="1">
      <alignment horizontal="center"/>
    </xf>
    <xf numFmtId="0" fontId="6" fillId="4" borderId="9" xfId="0" applyFont="1" applyFill="1" applyBorder="1" applyAlignment="1">
      <alignment horizontal="center"/>
    </xf>
    <xf numFmtId="0" fontId="6" fillId="5" borderId="10" xfId="0" applyFont="1" applyFill="1" applyBorder="1" applyAlignment="1">
      <alignment horizontal="center"/>
    </xf>
    <xf numFmtId="0" fontId="5" fillId="5" borderId="11" xfId="0" applyFont="1" applyFill="1" applyBorder="1" applyAlignment="1">
      <alignment horizontal="center"/>
    </xf>
    <xf numFmtId="0" fontId="7" fillId="0" borderId="12" xfId="0" applyFont="1" applyBorder="1" applyAlignment="1">
      <alignment horizontal="center" wrapText="1"/>
    </xf>
    <xf numFmtId="0" fontId="8" fillId="6" borderId="12" xfId="0" applyFont="1" applyFill="1" applyBorder="1" applyAlignment="1">
      <alignment horizontal="center"/>
    </xf>
    <xf numFmtId="0" fontId="8" fillId="7" borderId="12" xfId="0" applyFont="1" applyFill="1" applyBorder="1" applyAlignment="1">
      <alignment horizontal="center"/>
    </xf>
    <xf numFmtId="0" fontId="8" fillId="8" borderId="12" xfId="0" applyFont="1" applyFill="1" applyBorder="1" applyAlignment="1">
      <alignment horizontal="center"/>
    </xf>
    <xf numFmtId="0" fontId="9" fillId="0" borderId="12" xfId="0" applyFont="1" applyBorder="1" applyAlignment="1">
      <alignment horizontal="center"/>
    </xf>
    <xf numFmtId="9" fontId="9" fillId="0" borderId="12" xfId="0" applyNumberFormat="1" applyFont="1" applyBorder="1" applyAlignment="1">
      <alignment horizontal="center"/>
    </xf>
    <xf numFmtId="0" fontId="10" fillId="0" borderId="12" xfId="0" applyFont="1" applyBorder="1" applyAlignment="1">
      <alignment horizontal="center" wrapText="1"/>
    </xf>
    <xf numFmtId="0" fontId="11" fillId="0" borderId="12" xfId="0" applyFont="1" applyBorder="1" applyAlignment="1">
      <alignment horizontal="center" wrapText="1"/>
    </xf>
    <xf numFmtId="0" fontId="12" fillId="0" borderId="12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3" fontId="5" fillId="0" borderId="12" xfId="0" applyNumberFormat="1" applyFont="1" applyBorder="1" applyAlignment="1">
      <alignment horizontal="center"/>
    </xf>
    <xf numFmtId="0" fontId="10" fillId="9" borderId="13" xfId="0" applyFont="1" applyFill="1" applyBorder="1" applyAlignment="1">
      <alignment horizontal="center" wrapText="1"/>
    </xf>
    <xf numFmtId="0" fontId="5" fillId="9" borderId="11" xfId="0" applyFont="1" applyFill="1" applyBorder="1" applyAlignment="1">
      <alignment horizontal="center"/>
    </xf>
    <xf numFmtId="165" fontId="5" fillId="9" borderId="11" xfId="0" applyNumberFormat="1" applyFont="1" applyFill="1" applyBorder="1" applyAlignment="1">
      <alignment horizontal="center"/>
    </xf>
    <xf numFmtId="0" fontId="0" fillId="0" borderId="0" xfId="0" applyFont="1" applyAlignment="1"/>
    <xf numFmtId="0" fontId="8" fillId="11" borderId="12" xfId="0" applyFont="1" applyFill="1" applyBorder="1" applyAlignment="1">
      <alignment horizontal="center"/>
    </xf>
    <xf numFmtId="0" fontId="8" fillId="10" borderId="12" xfId="0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8" fillId="12" borderId="12" xfId="0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164" fontId="3" fillId="2" borderId="3" xfId="0" applyNumberFormat="1" applyFont="1" applyFill="1" applyBorder="1" applyAlignment="1">
      <alignment horizontal="center"/>
    </xf>
    <xf numFmtId="0" fontId="4" fillId="0" borderId="4" xfId="0" applyFont="1" applyBorder="1"/>
    <xf numFmtId="0" fontId="4" fillId="0" borderId="5" xfId="0" applyFont="1" applyBorder="1"/>
    <xf numFmtId="0" fontId="13" fillId="0" borderId="0" xfId="0" applyFont="1" applyAlignment="1">
      <alignment horizontal="center"/>
    </xf>
    <xf numFmtId="0" fontId="0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990"/>
  <sheetViews>
    <sheetView showGridLines="0" tabSelected="1" topLeftCell="A2" workbookViewId="0">
      <selection activeCell="A16" sqref="A16:M16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7" width="10.25" customWidth="1"/>
    <col min="8" max="8" width="10.375" customWidth="1"/>
    <col min="9" max="11" width="9.875" customWidth="1"/>
    <col min="12" max="13" width="11.875" customWidth="1"/>
    <col min="14" max="14" width="8" customWidth="1"/>
    <col min="15" max="26" width="11" customWidth="1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48" customHeight="1" x14ac:dyDescent="0.4">
      <c r="A2" s="36" t="s">
        <v>28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8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24" customHeight="1" x14ac:dyDescent="0.35">
      <c r="A6" s="10" t="s">
        <v>19</v>
      </c>
      <c r="B6" s="11">
        <v>2</v>
      </c>
      <c r="C6" s="11">
        <v>2</v>
      </c>
      <c r="D6" s="11">
        <v>2</v>
      </c>
      <c r="E6" s="11">
        <v>2</v>
      </c>
      <c r="F6" s="11">
        <v>2</v>
      </c>
      <c r="G6" s="13">
        <v>3</v>
      </c>
      <c r="H6" s="13">
        <v>3</v>
      </c>
      <c r="I6" s="14">
        <f>SUM(B6:H6)</f>
        <v>16</v>
      </c>
      <c r="J6" s="14">
        <v>7</v>
      </c>
      <c r="K6" s="15">
        <f>SUM(J6/7)</f>
        <v>1</v>
      </c>
      <c r="L6" s="14">
        <v>534</v>
      </c>
      <c r="M6" s="14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s="30" customFormat="1" ht="24" customHeight="1" x14ac:dyDescent="0.35">
      <c r="A7" s="10" t="s">
        <v>20</v>
      </c>
      <c r="B7" s="11">
        <v>2</v>
      </c>
      <c r="C7" s="11">
        <v>2</v>
      </c>
      <c r="D7" s="11">
        <v>2</v>
      </c>
      <c r="E7" s="11">
        <v>2</v>
      </c>
      <c r="F7" s="11">
        <v>2</v>
      </c>
      <c r="G7" s="11">
        <v>2</v>
      </c>
      <c r="H7" s="13">
        <v>3</v>
      </c>
      <c r="I7" s="14">
        <f>SUM(B7:H7)</f>
        <v>15</v>
      </c>
      <c r="J7" s="14">
        <v>7</v>
      </c>
      <c r="K7" s="15">
        <f>SUM(J7/7)</f>
        <v>1</v>
      </c>
      <c r="L7" s="14">
        <v>635</v>
      </c>
      <c r="M7" s="14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s="30" customFormat="1" ht="24" customHeight="1" x14ac:dyDescent="0.35">
      <c r="A8" s="10" t="s">
        <v>17</v>
      </c>
      <c r="B8" s="13">
        <v>3</v>
      </c>
      <c r="C8" s="11">
        <v>2</v>
      </c>
      <c r="D8" s="13">
        <v>3</v>
      </c>
      <c r="E8" s="26" t="s">
        <v>22</v>
      </c>
      <c r="F8" s="11">
        <v>2</v>
      </c>
      <c r="G8" s="11">
        <v>2</v>
      </c>
      <c r="H8" s="13">
        <v>3</v>
      </c>
      <c r="I8" s="14">
        <f>SUM(B8:H8)</f>
        <v>15</v>
      </c>
      <c r="J8" s="14">
        <v>6</v>
      </c>
      <c r="K8" s="15">
        <f>SUM(J8/6)</f>
        <v>1</v>
      </c>
      <c r="L8" s="14">
        <v>525</v>
      </c>
      <c r="M8" s="14">
        <f>IF(ISBLANK(B8),0,IF((B8)="NA",0,IF((B8)="Not Used",-10,IF((B8)=1,1,IF((B8)=2,1,IF((B8)=3,1,IF((B8)=0,1,)))))+IF(ISBLANK(C8),0,IF((C8)="NA",0,IF((C8)="Not Used",-10,IF((C8)=1,1,IF((C8)=2,1,IF((C8)=3,1,IF((C8)=0,1,))))))+IF(ISBLANK(D8),0,IF((D8)="NA",0,IF((D8)="Not Used",-10,IF((D8)=1,1,IF((D8)=2,1,IF((D8)=3,1,IF((D8)=0,1,))))))+IF(ISBLANK(E8),0,IF((E8)="NA",0,IF((E8)="Not Used",-10,IF((E8)=1,1,IF((E8)=2,1,IF((E8)=3,1,IF((E8)=0,1,))))))+IF(ISBLANK(F8),0,IF((F8)="NA",0,IF((F8)="Not Used",-10,IF((F8)=1,1,IF((F8)=2,1,IF((F8)=3,1,IF((F8)=0,1,))))))+IF(ISBLANK(G8),0,IF((G8)="NA",0,IF((G8)="Not Used",-10,IF((G8)=1,1,IF((G8)=2,1,IF((G8)=3,1,IF((G8)=0,1,))))))+IF(ISBLANK(H8),0,IF((H8)="NA",0,IF((H8)="Not Used",-10,IF((H8)=1,1,IF((H8)=2,1,IF((H8)=3,1,IF((H8)=0,1,))))))))))))))</f>
        <v>6</v>
      </c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s="28" customFormat="1" ht="24" customHeight="1" x14ac:dyDescent="0.35">
      <c r="A9" s="10" t="s">
        <v>26</v>
      </c>
      <c r="B9" s="11">
        <v>2</v>
      </c>
      <c r="C9" s="11">
        <v>2</v>
      </c>
      <c r="D9" s="11">
        <v>2</v>
      </c>
      <c r="E9" s="11">
        <v>2</v>
      </c>
      <c r="F9" s="11">
        <v>2</v>
      </c>
      <c r="G9" s="12">
        <v>1</v>
      </c>
      <c r="H9" s="11">
        <v>2</v>
      </c>
      <c r="I9" s="14">
        <f>SUM(B9:H9)</f>
        <v>13</v>
      </c>
      <c r="J9" s="14">
        <v>7</v>
      </c>
      <c r="K9" s="15">
        <f>SUM(J9/7)</f>
        <v>1</v>
      </c>
      <c r="L9" s="14">
        <v>468</v>
      </c>
      <c r="M9" s="14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7</v>
      </c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24" customHeight="1" x14ac:dyDescent="0.35">
      <c r="A10" s="10" t="s">
        <v>16</v>
      </c>
      <c r="B10" s="11">
        <v>2</v>
      </c>
      <c r="C10" s="11">
        <v>2</v>
      </c>
      <c r="D10" s="12">
        <v>1</v>
      </c>
      <c r="E10" s="11">
        <v>2</v>
      </c>
      <c r="F10" s="11">
        <v>2</v>
      </c>
      <c r="G10" s="11">
        <v>2</v>
      </c>
      <c r="H10" s="12">
        <v>1</v>
      </c>
      <c r="I10" s="14">
        <f>SUM(B10:H10)</f>
        <v>12</v>
      </c>
      <c r="J10" s="14">
        <v>7</v>
      </c>
      <c r="K10" s="15">
        <f>SUM(J10/7)</f>
        <v>1</v>
      </c>
      <c r="L10" s="14">
        <v>463</v>
      </c>
      <c r="M10" s="14">
        <f>IF(ISBLANK(B10),0,IF((B10)="NA",0,IF((B10)="Not Used",-10,IF((B10)=1,1,IF((B10)=2,1,IF((B10)=3,1,IF((B10)=0,1,)))))+IF(ISBLANK(C10),0,IF((C10)="NA",0,IF((C10)="Not Used",-10,IF((C10)=1,1,IF((C10)=2,1,IF((C10)=3,1,IF((C10)=0,1,))))))+IF(ISBLANK(D10),0,IF((D10)="NA",0,IF((D10)="Not Used",-10,IF((D10)=1,1,IF((D10)=2,1,IF((D10)=3,1,IF((D10)=0,1,))))))+IF(ISBLANK(E10),0,IF((E10)="NA",0,IF((E10)="Not Used",-10,IF((E10)=1,1,IF((E10)=2,1,IF((E10)=3,1,IF((E10)=0,1,))))))+IF(ISBLANK(F10),0,IF((F10)="NA",0,IF((F10)="Not Used",-10,IF((F10)=1,1,IF((F10)=2,1,IF((F10)=3,1,IF((F10)=0,1,))))))+IF(ISBLANK(G10),0,IF((G10)="NA",0,IF((G10)="Not Used",-10,IF((G10)=1,1,IF((G10)=2,1,IF((G10)=3,1,IF((G10)=0,1,))))))+IF(ISBLANK(H10),0,IF((H10)="NA",0,IF((H10)="Not Used",-10,IF((H10)=1,1,IF((H10)=2,1,IF((H10)=3,1,IF((H10)=0,1,))))))))))))))</f>
        <v>7</v>
      </c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s="34" customFormat="1" ht="24" customHeight="1" x14ac:dyDescent="0.35">
      <c r="A11" s="10" t="s">
        <v>25</v>
      </c>
      <c r="B11" s="12">
        <v>1</v>
      </c>
      <c r="C11" s="11">
        <v>2</v>
      </c>
      <c r="D11" s="11">
        <v>2</v>
      </c>
      <c r="E11" s="11">
        <v>2</v>
      </c>
      <c r="F11" s="12">
        <v>1</v>
      </c>
      <c r="G11" s="11">
        <v>2</v>
      </c>
      <c r="H11" s="12">
        <v>1</v>
      </c>
      <c r="I11" s="14">
        <f>SUM(B11:H11)</f>
        <v>11</v>
      </c>
      <c r="J11" s="14">
        <v>7</v>
      </c>
      <c r="K11" s="15">
        <f>SUM(J11/7)</f>
        <v>1</v>
      </c>
      <c r="L11" s="14">
        <v>438</v>
      </c>
      <c r="M11" s="14">
        <f>IF(ISBLANK(B11),0,IF((B11)="NA",0,IF((B11)="Not Used",-10,IF((B11)=1,1,IF((B11)=2,1,IF((B11)=3,1,IF((B11)=0,1,)))))+IF(ISBLANK(C11),0,IF((C11)="NA",0,IF((C11)="Not Used",-10,IF((C11)=1,1,IF((C11)=2,1,IF((C11)=3,1,IF((C11)=0,1,))))))+IF(ISBLANK(D11),0,IF((D11)="NA",0,IF((D11)="Not Used",-10,IF((D11)=1,1,IF((D11)=2,1,IF((D11)=3,1,IF((D11)=0,1,))))))+IF(ISBLANK(E11),0,IF((E11)="NA",0,IF((E11)="Not Used",-10,IF((E11)=1,1,IF((E11)=2,1,IF((E11)=3,1,IF((E11)=0,1,))))))+IF(ISBLANK(F11),0,IF((F11)="NA",0,IF((F11)="Not Used",-10,IF((F11)=1,1,IF((F11)=2,1,IF((F11)=3,1,IF((F11)=0,1,))))))+IF(ISBLANK(G11),0,IF((G11)="NA",0,IF((G11)="Not Used",-10,IF((G11)=1,1,IF((G11)=2,1,IF((G11)=3,1,IF((G11)=0,1,))))))+IF(ISBLANK(H11),0,IF((H11)="NA",0,IF((H11)="Not Used",-10,IF((H11)=1,1,IF((H11)=2,1,IF((H11)=3,1,IF((H11)=0,1,))))))))))))))</f>
        <v>7</v>
      </c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24" customHeight="1" x14ac:dyDescent="0.35">
      <c r="A12" s="10" t="s">
        <v>24</v>
      </c>
      <c r="B12" s="11">
        <v>2</v>
      </c>
      <c r="C12" s="11">
        <v>2</v>
      </c>
      <c r="D12" s="11">
        <v>2</v>
      </c>
      <c r="E12" s="11">
        <v>2</v>
      </c>
      <c r="F12" s="25" t="s">
        <v>34</v>
      </c>
      <c r="G12" s="13">
        <v>3</v>
      </c>
      <c r="H12" s="26" t="s">
        <v>22</v>
      </c>
      <c r="I12" s="14">
        <f>SUM(B12:H12)</f>
        <v>11</v>
      </c>
      <c r="J12" s="14">
        <v>5</v>
      </c>
      <c r="K12" s="15">
        <f>SUM(J12/6)</f>
        <v>0.83333333333333337</v>
      </c>
      <c r="L12" s="14">
        <v>404</v>
      </c>
      <c r="M12" s="14">
        <f>IF(ISBLANK(B12),0,IF((B12)="NA",0,IF((B12)="Not Used",-10,IF((B12)=1,1,IF((B12)=2,1,IF((B12)=3,1,IF((B12)=0,1,)))))+IF(ISBLANK(C12),0,IF((C12)="NA",0,IF((C12)="Not Used",-10,IF((C12)=1,1,IF((C12)=2,1,IF((C12)=3,1,IF((C12)=0,1,))))))+IF(ISBLANK(D12),0,IF((D12)="NA",0,IF((D12)="Not Used",-10,IF((D12)=1,1,IF((D12)=2,1,IF((D12)=3,1,IF((D12)=0,1,))))))+IF(ISBLANK(E12),0,IF((E12)="NA",0,IF((E12)="Not Used",-10,IF((E12)=1,1,IF((E12)=2,1,IF((E12)=3,1,IF((E12)=0,1,))))))+IF(ISBLANK(F12),0,IF((F12)="NA",0,IF((F12)="Not Used",-10,IF((F12)=1,1,IF((F12)=2,1,IF((F12)=3,1,IF((F12)=0,1,))))))+IF(ISBLANK(G12),0,IF((G12)="NA",0,IF((G12)="Not Used",-10,IF((G12)=1,1,IF((G12)=2,1,IF((G12)=3,1,IF((G12)=0,1,))))))+IF(ISBLANK(H12),0,IF((H12)="NA",0,IF((H12)="Not Used",-10,IF((H12)=1,1,IF((H12)=2,1,IF((H12)=3,1,IF((H12)=0,1,))))))))))))))</f>
        <v>-5</v>
      </c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s="35" customFormat="1" ht="24" customHeight="1" x14ac:dyDescent="0.35">
      <c r="A13" s="10" t="s">
        <v>30</v>
      </c>
      <c r="B13" s="13">
        <v>3</v>
      </c>
      <c r="C13" s="13">
        <v>3</v>
      </c>
      <c r="D13" s="26" t="s">
        <v>22</v>
      </c>
      <c r="E13" s="26" t="s">
        <v>22</v>
      </c>
      <c r="F13" s="11">
        <v>2</v>
      </c>
      <c r="G13" s="26" t="s">
        <v>22</v>
      </c>
      <c r="H13" s="13">
        <v>3</v>
      </c>
      <c r="I13" s="14">
        <f>SUM(B13:H13)</f>
        <v>11</v>
      </c>
      <c r="J13" s="14">
        <v>4</v>
      </c>
      <c r="K13" s="15">
        <f>SUM(J13/4)</f>
        <v>1</v>
      </c>
      <c r="L13" s="14">
        <v>361</v>
      </c>
      <c r="M13" s="14">
        <f>IF(ISBLANK(B13),0,IF((B13)="NA",0,IF((B13)="Not Used",-10,IF((B13)=1,1,IF((B13)=2,1,IF((B13)=3,1,IF((B13)=0,1,)))))+IF(ISBLANK(C13),0,IF((C13)="NA",0,IF((C13)="Not Used",-10,IF((C13)=1,1,IF((C13)=2,1,IF((C13)=3,1,IF((C13)=0,1,))))))+IF(ISBLANK(D13),0,IF((D13)="NA",0,IF((D13)="Not Used",-10,IF((D13)=1,1,IF((D13)=2,1,IF((D13)=3,1,IF((D13)=0,1,))))))+IF(ISBLANK(E13),0,IF((E13)="NA",0,IF((E13)="Not Used",-10,IF((E13)=1,1,IF((E13)=2,1,IF((E13)=3,1,IF((E13)=0,1,))))))+IF(ISBLANK(F13),0,IF((F13)="NA",0,IF((F13)="Not Used",-10,IF((F13)=1,1,IF((F13)=2,1,IF((F13)=3,1,IF((F13)=0,1,))))))+IF(ISBLANK(G13),0,IF((G13)="NA",0,IF((G13)="Not Used",-10,IF((G13)=1,1,IF((G13)=2,1,IF((G13)=3,1,IF((G13)=0,1,))))))+IF(ISBLANK(H13),0,IF((H13)="NA",0,IF((H13)="Not Used",-10,IF((H13)=1,1,IF((H13)=2,1,IF((H13)=3,1,IF((H13)=0,1,))))))))))))))</f>
        <v>4</v>
      </c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s="31" customFormat="1" ht="24" customHeight="1" x14ac:dyDescent="0.35">
      <c r="A14" s="10" t="s">
        <v>15</v>
      </c>
      <c r="B14" s="11">
        <v>2</v>
      </c>
      <c r="C14" s="29">
        <v>0</v>
      </c>
      <c r="D14" s="12">
        <v>1</v>
      </c>
      <c r="E14" s="11">
        <v>2</v>
      </c>
      <c r="F14" s="12">
        <v>1</v>
      </c>
      <c r="G14" s="11">
        <v>2</v>
      </c>
      <c r="H14" s="11">
        <v>2</v>
      </c>
      <c r="I14" s="14">
        <f>SUM(B14:H14)</f>
        <v>10</v>
      </c>
      <c r="J14" s="14">
        <v>7</v>
      </c>
      <c r="K14" s="15">
        <f>SUM(J14/7)</f>
        <v>1</v>
      </c>
      <c r="L14" s="14">
        <v>449</v>
      </c>
      <c r="M14" s="14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Used",-10,IF((E14)=1,1,IF((E14)=2,1,IF((E14)=3,1,IF((E14)=0,1,))))))+IF(ISBLANK(F14),0,IF((F14)="NA",0,IF((F14)="Not Used",-10,IF((F14)=1,1,IF((F14)=2,1,IF((F14)=3,1,IF((F14)=0,1,))))))+IF(ISBLANK(G14),0,IF((G14)="NA",0,IF((G14)="Not Used",-10,IF((G14)=1,1,IF((G14)=2,1,IF((G14)=3,1,IF((G14)=0,1,))))))+IF(ISBLANK(H14),0,IF((H14)="NA",0,IF((H14)="Not Used",-10,IF((H14)=1,1,IF((H14)=2,1,IF((H14)=3,1,IF((H14)=0,1,))))))))))))))</f>
        <v>7</v>
      </c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s="27" customFormat="1" ht="24" customHeight="1" x14ac:dyDescent="0.35">
      <c r="A15" s="10" t="s">
        <v>33</v>
      </c>
      <c r="B15" s="26" t="s">
        <v>22</v>
      </c>
      <c r="C15" s="26" t="s">
        <v>22</v>
      </c>
      <c r="D15" s="11">
        <v>2</v>
      </c>
      <c r="E15" s="12">
        <v>1</v>
      </c>
      <c r="F15" s="11">
        <v>2</v>
      </c>
      <c r="G15" s="11">
        <v>2</v>
      </c>
      <c r="H15" s="11">
        <v>2</v>
      </c>
      <c r="I15" s="14">
        <f>SUM(B15:H15)</f>
        <v>9</v>
      </c>
      <c r="J15" s="14">
        <v>5</v>
      </c>
      <c r="K15" s="15">
        <f>SUM(J15/5)</f>
        <v>1</v>
      </c>
      <c r="L15" s="14">
        <v>345</v>
      </c>
      <c r="M15" s="14">
        <f>IF(ISBLANK(B15),0,IF((B15)="NA",0,IF((B15)="Not Used",-10,IF((B15)=1,1,IF((B15)=2,1,IF((B15)=3,1,IF((B15)=0,1,)))))+IF(ISBLANK(C15),0,IF((C15)="NA",0,IF((C15)="Not Used",-10,IF((C15)=1,1,IF((C15)=2,1,IF((C15)=3,1,IF((C15)=0,1,))))))+IF(ISBLANK(D15),0,IF((D15)="NA",0,IF((D15)="Not Used",-10,IF((D15)=1,1,IF((D15)=2,1,IF((D15)=3,1,IF((D15)=0,1,))))))+IF(ISBLANK(E15),0,IF((E15)="NA",0,IF((E15)="Not Used",-10,IF((E15)=1,1,IF((E15)=2,1,IF((E15)=3,1,IF((E15)=0,1,))))))+IF(ISBLANK(F15),0,IF((F15)="NA",0,IF((F15)="Not Used",-10,IF((F15)=1,1,IF((F15)=2,1,IF((F15)=3,1,IF((F15)=0,1,))))))+IF(ISBLANK(G15),0,IF((G15)="NA",0,IF((G15)="Not Used",-10,IF((G15)=1,1,IF((G15)=2,1,IF((G15)=3,1,IF((G15)=0,1,))))))+IF(ISBLANK(H15),0,IF((H15)="NA",0,IF((H15)="Not Used",-10,IF((H15)=1,1,IF((H15)=2,1,IF((H15)=3,1,IF((H15)=0,1,))))))))))))))</f>
        <v>5</v>
      </c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24" customHeight="1" x14ac:dyDescent="0.35">
      <c r="A16" s="10" t="s">
        <v>21</v>
      </c>
      <c r="B16" s="13">
        <v>3</v>
      </c>
      <c r="C16" s="13">
        <v>3</v>
      </c>
      <c r="D16" s="26" t="s">
        <v>22</v>
      </c>
      <c r="E16" s="26" t="s">
        <v>22</v>
      </c>
      <c r="F16" s="29">
        <v>0</v>
      </c>
      <c r="G16" s="26" t="s">
        <v>22</v>
      </c>
      <c r="H16" s="13">
        <v>3</v>
      </c>
      <c r="I16" s="14">
        <f>SUM(B16:H16)</f>
        <v>9</v>
      </c>
      <c r="J16" s="14">
        <v>4</v>
      </c>
      <c r="K16" s="15">
        <f>SUM(J16/4)</f>
        <v>1</v>
      </c>
      <c r="L16" s="14">
        <v>344</v>
      </c>
      <c r="M16" s="14">
        <f>IF(ISBLANK(B16),0,IF((B16)="NA",0,IF((B16)="Not Used",-10,IF((B16)=1,1,IF((B16)=2,1,IF((B16)=3,1,IF((B16)=0,1,)))))+IF(ISBLANK(C16),0,IF((C16)="NA",0,IF((C16)="Not Used",-10,IF((C16)=1,1,IF((C16)=2,1,IF((C16)=3,1,IF((C16)=0,1,))))))+IF(ISBLANK(D16),0,IF((D16)="NA",0,IF((D16)="Not Used",-10,IF((D16)=1,1,IF((D16)=2,1,IF((D16)=3,1,IF((D16)=0,1,))))))+IF(ISBLANK(E16),0,IF((E16)="NA",0,IF((E16)="Not Used",-10,IF((E16)=1,1,IF((E16)=2,1,IF((E16)=3,1,IF((E16)=0,1,))))))+IF(ISBLANK(F16),0,IF((F16)="NA",0,IF((F16)="Not Used",-10,IF((F16)=1,1,IF((F16)=2,1,IF((F16)=3,1,IF((F16)=0,1,))))))+IF(ISBLANK(G16),0,IF((G16)="NA",0,IF((G16)="Not Used",-10,IF((G16)=1,1,IF((G16)=2,1,IF((G16)=3,1,IF((G16)=0,1,))))))+IF(ISBLANK(H16),0,IF((H16)="NA",0,IF((H16)="Not Used",-10,IF((H16)=1,1,IF((H16)=2,1,IF((H16)=3,1,IF((H16)=0,1,))))))))))))))</f>
        <v>4</v>
      </c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s="24" customFormat="1" ht="24" customHeight="1" x14ac:dyDescent="0.35">
      <c r="A17" s="10" t="s">
        <v>31</v>
      </c>
      <c r="B17" s="26" t="s">
        <v>22</v>
      </c>
      <c r="C17" s="12">
        <v>1</v>
      </c>
      <c r="D17" s="12">
        <v>1</v>
      </c>
      <c r="E17" s="11">
        <v>2</v>
      </c>
      <c r="F17" s="29">
        <v>0</v>
      </c>
      <c r="G17" s="11">
        <v>2</v>
      </c>
      <c r="H17" s="11">
        <v>2</v>
      </c>
      <c r="I17" s="14">
        <f>SUM(B17:H17)</f>
        <v>8</v>
      </c>
      <c r="J17" s="14">
        <v>6</v>
      </c>
      <c r="K17" s="15">
        <f>SUM(J17/6)</f>
        <v>1</v>
      </c>
      <c r="L17" s="14">
        <v>400</v>
      </c>
      <c r="M17" s="14">
        <f>IF(ISBLANK(B17),0,IF((B17)="NA",0,IF((B17)="Not Used",-10,IF((B17)=1,1,IF((B17)=2,1,IF((B17)=3,1,IF((B17)=0,1,)))))+IF(ISBLANK(C17),0,IF((C17)="NA",0,IF((C17)="Not Used",-10,IF((C17)=1,1,IF((C17)=2,1,IF((C17)=3,1,IF((C17)=0,1,))))))+IF(ISBLANK(D17),0,IF((D17)="NA",0,IF((D17)="Not Used",-10,IF((D17)=1,1,IF((D17)=2,1,IF((D17)=3,1,IF((D17)=0,1,))))))+IF(ISBLANK(E17),0,IF((E17)="NA",0,IF((E17)="Not Used",-10,IF((E17)=1,1,IF((E17)=2,1,IF((E17)=3,1,IF((E17)=0,1,))))))+IF(ISBLANK(F17),0,IF((F17)="NA",0,IF((F17)="Not Used",-10,IF((F17)=1,1,IF((F17)=2,1,IF((F17)=3,1,IF((F17)=0,1,))))))+IF(ISBLANK(G17),0,IF((G17)="NA",0,IF((G17)="Not Used",-10,IF((G17)=1,1,IF((G17)=2,1,IF((G17)=3,1,IF((G17)=0,1,))))))+IF(ISBLANK(H17),0,IF((H17)="NA",0,IF((H17)="Not Used",-10,IF((H17)=1,1,IF((H17)=2,1,IF((H17)=3,1,IF((H17)=0,1,))))))))))))))</f>
        <v>6</v>
      </c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s="35" customFormat="1" ht="24" customHeight="1" x14ac:dyDescent="0.35">
      <c r="A18" s="10" t="s">
        <v>18</v>
      </c>
      <c r="B18" s="11">
        <v>2</v>
      </c>
      <c r="C18" s="26" t="s">
        <v>22</v>
      </c>
      <c r="D18" s="11">
        <v>2</v>
      </c>
      <c r="E18" s="26" t="s">
        <v>22</v>
      </c>
      <c r="F18" s="26" t="s">
        <v>22</v>
      </c>
      <c r="G18" s="11">
        <v>2</v>
      </c>
      <c r="H18" s="12">
        <v>1</v>
      </c>
      <c r="I18" s="14">
        <f>SUM(B18:H18)</f>
        <v>7</v>
      </c>
      <c r="J18" s="14">
        <v>4</v>
      </c>
      <c r="K18" s="15">
        <f>SUM(J18/4)</f>
        <v>1</v>
      </c>
      <c r="L18" s="14">
        <v>289</v>
      </c>
      <c r="M18" s="14">
        <f>IF(ISBLANK(B18),0,IF((B18)="NA",0,IF((B18)="Not Used",-10,IF((B18)=1,1,IF((B18)=2,1,IF((B18)=3,1,IF((B18)=0,1,)))))+IF(ISBLANK(C18),0,IF((C18)="NA",0,IF((C18)="Not Used",-10,IF((C18)=1,1,IF((C18)=2,1,IF((C18)=3,1,IF((C18)=0,1,))))))+IF(ISBLANK(D18),0,IF((D18)="NA",0,IF((D18)="Not Used",-10,IF((D18)=1,1,IF((D18)=2,1,IF((D18)=3,1,IF((D18)=0,1,))))))+IF(ISBLANK(E18),0,IF((E18)="NA",0,IF((E18)="Not Used",-10,IF((E18)=1,1,IF((E18)=2,1,IF((E18)=3,1,IF((E18)=0,1,))))))+IF(ISBLANK(F18),0,IF((F18)="NA",0,IF((F18)="Not Used",-10,IF((F18)=1,1,IF((F18)=2,1,IF((F18)=3,1,IF((F18)=0,1,))))))+IF(ISBLANK(G18),0,IF((G18)="NA",0,IF((G18)="Not Used",-10,IF((G18)=1,1,IF((G18)=2,1,IF((G18)=3,1,IF((G18)=0,1,))))))+IF(ISBLANK(H18),0,IF((H18)="NA",0,IF((H18)="Not Used",-10,IF((H18)=1,1,IF((H18)=2,1,IF((H18)=3,1,IF((H18)=0,1,))))))))))))))</f>
        <v>4</v>
      </c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s="32" customFormat="1" ht="24" customHeight="1" x14ac:dyDescent="0.35">
      <c r="A19" s="10" t="s">
        <v>23</v>
      </c>
      <c r="B19" s="12">
        <v>1</v>
      </c>
      <c r="C19" s="12">
        <v>1</v>
      </c>
      <c r="D19" s="12">
        <v>1</v>
      </c>
      <c r="E19" s="12">
        <v>1</v>
      </c>
      <c r="F19" s="29">
        <v>0</v>
      </c>
      <c r="G19" s="12">
        <v>1</v>
      </c>
      <c r="H19" s="12">
        <v>1</v>
      </c>
      <c r="I19" s="14">
        <f>SUM(B19:H19)</f>
        <v>6</v>
      </c>
      <c r="J19" s="14">
        <v>7</v>
      </c>
      <c r="K19" s="15">
        <f>SUM(J19/7)</f>
        <v>1</v>
      </c>
      <c r="L19" s="14">
        <v>313</v>
      </c>
      <c r="M19" s="14">
        <f>IF(ISBLANK(B19),0,IF((B19)="NA",0,IF((B19)="Not Used",-10,IF((B19)=1,1,IF((B19)=2,1,IF((B19)=3,1,IF((B19)=0,1,)))))+IF(ISBLANK(C19),0,IF((C19)="NA",0,IF((C19)="Not Used",-10,IF((C19)=1,1,IF((C19)=2,1,IF((C19)=3,1,IF((C19)=0,1,))))))+IF(ISBLANK(D19),0,IF((D19)="NA",0,IF((D19)="Not Used",-10,IF((D19)=1,1,IF((D19)=2,1,IF((D19)=3,1,IF((D19)=0,1,))))))+IF(ISBLANK(E19),0,IF((E19)="NA",0,IF((E19)="Not Used",-10,IF((E19)=1,1,IF((E19)=2,1,IF((E19)=3,1,IF((E19)=0,1,))))))+IF(ISBLANK(F19),0,IF((F19)="NA",0,IF((F19)="Not Used",-10,IF((F19)=1,1,IF((F19)=2,1,IF((F19)=3,1,IF((F19)=0,1,))))))+IF(ISBLANK(G19),0,IF((G19)="NA",0,IF((G19)="Not Used",-10,IF((G19)=1,1,IF((G19)=2,1,IF((G19)=3,1,IF((G19)=0,1,))))))+IF(ISBLANK(H19),0,IF((H19)="NA",0,IF((H19)="Not Used",-10,IF((H19)=1,1,IF((H19)=2,1,IF((H19)=3,1,IF((H19)=0,1,))))))))))))))</f>
        <v>7</v>
      </c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s="34" customFormat="1" ht="24" customHeight="1" x14ac:dyDescent="0.35">
      <c r="A20" s="10" t="s">
        <v>14</v>
      </c>
      <c r="B20" s="11">
        <v>2</v>
      </c>
      <c r="C20" s="26" t="s">
        <v>22</v>
      </c>
      <c r="D20" s="12">
        <v>1</v>
      </c>
      <c r="E20" s="11">
        <v>2</v>
      </c>
      <c r="F20" s="25" t="s">
        <v>34</v>
      </c>
      <c r="G20" s="12">
        <v>1</v>
      </c>
      <c r="H20" s="26" t="s">
        <v>22</v>
      </c>
      <c r="I20" s="14">
        <f>SUM(B20:H20)</f>
        <v>6</v>
      </c>
      <c r="J20" s="14">
        <v>4</v>
      </c>
      <c r="K20" s="15">
        <f>SUM(J20/5)</f>
        <v>0.8</v>
      </c>
      <c r="L20" s="14">
        <v>252</v>
      </c>
      <c r="M20" s="14">
        <f>IF(ISBLANK(B20),0,IF((B20)="NA",0,IF((B20)="Not Used",-10,IF((B20)=1,1,IF((B20)=2,1,IF((B20)=3,1,IF((B20)=0,1,)))))+IF(ISBLANK(C20),0,IF((C20)="NA",0,IF((C20)="Not Used",-10,IF((C20)=1,1,IF((C20)=2,1,IF((C20)=3,1,IF((C20)=0,1,))))))+IF(ISBLANK(D20),0,IF((D20)="NA",0,IF((D20)="Not Used",-10,IF((D20)=1,1,IF((D20)=2,1,IF((D20)=3,1,IF((D20)=0,1,))))))+IF(ISBLANK(E20),0,IF((E20)="NA",0,IF((E20)="Not Used",-10,IF((E20)=1,1,IF((E20)=2,1,IF((E20)=3,1,IF((E20)=0,1,))))))+IF(ISBLANK(F20),0,IF((F20)="NA",0,IF((F20)="Not Used",-10,IF((F20)=1,1,IF((F20)=2,1,IF((F20)=3,1,IF((F20)=0,1,))))))+IF(ISBLANK(G20),0,IF((G20)="NA",0,IF((G20)="Not Used",-10,IF((G20)=1,1,IF((G20)=2,1,IF((G20)=3,1,IF((G20)=0,1,))))))+IF(ISBLANK(H20),0,IF((H20)="NA",0,IF((H20)="Not Used",-10,IF((H20)=1,1,IF((H20)=2,1,IF((H20)=3,1,IF((H20)=0,1,))))))))))))))</f>
        <v>-6</v>
      </c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s="35" customFormat="1" ht="24" customHeight="1" x14ac:dyDescent="0.35">
      <c r="A21" s="10" t="s">
        <v>27</v>
      </c>
      <c r="B21" s="11">
        <v>2</v>
      </c>
      <c r="C21" s="11">
        <v>2</v>
      </c>
      <c r="D21" s="12">
        <v>1</v>
      </c>
      <c r="E21" s="26" t="s">
        <v>22</v>
      </c>
      <c r="F21" s="26" t="s">
        <v>22</v>
      </c>
      <c r="G21" s="26" t="s">
        <v>22</v>
      </c>
      <c r="H21" s="26" t="s">
        <v>22</v>
      </c>
      <c r="I21" s="14">
        <f>SUM(B21:H21)</f>
        <v>5</v>
      </c>
      <c r="J21" s="14">
        <v>3</v>
      </c>
      <c r="K21" s="15">
        <f>SUM(J21/3)</f>
        <v>1</v>
      </c>
      <c r="L21" s="14">
        <v>268</v>
      </c>
      <c r="M21" s="14">
        <f>IF(ISBLANK(B21),0,IF((B21)="NA",0,IF((B21)="Not Used",-10,IF((B21)=1,1,IF((B21)=2,1,IF((B21)=3,1,IF((B21)=0,1,)))))+IF(ISBLANK(C21),0,IF((C21)="NA",0,IF((C21)="Not Used",-10,IF((C21)=1,1,IF((C21)=2,1,IF((C21)=3,1,IF((C21)=0,1,))))))+IF(ISBLANK(D21),0,IF((D21)="NA",0,IF((D21)="Not Used",-10,IF((D21)=1,1,IF((D21)=2,1,IF((D21)=3,1,IF((D21)=0,1,))))))+IF(ISBLANK(E21),0,IF((E21)="NA",0,IF((E21)="Not Used",-10,IF((E21)=1,1,IF((E21)=2,1,IF((E21)=3,1,IF((E21)=0,1,))))))+IF(ISBLANK(F21),0,IF((F21)="NA",0,IF((F21)="Not Used",-10,IF((F21)=1,1,IF((F21)=2,1,IF((F21)=3,1,IF((F21)=0,1,))))))+IF(ISBLANK(G21),0,IF((G21)="NA",0,IF((G21)="Not Used",-10,IF((G21)=1,1,IF((G21)=2,1,IF((G21)=3,1,IF((G21)=0,1,))))))+IF(ISBLANK(H21),0,IF((H21)="NA",0,IF((H21)="Not Used",-10,IF((H21)=1,1,IF((H21)=2,1,IF((H21)=3,1,IF((H21)=0,1,))))))))))))))</f>
        <v>3</v>
      </c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s="35" customFormat="1" ht="24" customHeight="1" x14ac:dyDescent="0.35">
      <c r="A22" s="10" t="s">
        <v>37</v>
      </c>
      <c r="B22" s="26" t="s">
        <v>22</v>
      </c>
      <c r="C22" s="26" t="s">
        <v>22</v>
      </c>
      <c r="D22" s="26" t="s">
        <v>22</v>
      </c>
      <c r="E22" s="12">
        <v>1</v>
      </c>
      <c r="F22" s="26" t="s">
        <v>22</v>
      </c>
      <c r="G22" s="26" t="s">
        <v>22</v>
      </c>
      <c r="H22" s="13">
        <v>3</v>
      </c>
      <c r="I22" s="14">
        <f>SUM(B22:H22)</f>
        <v>4</v>
      </c>
      <c r="J22" s="14">
        <v>2</v>
      </c>
      <c r="K22" s="15">
        <f>SUM(J22/2)</f>
        <v>1</v>
      </c>
      <c r="L22" s="14">
        <v>178</v>
      </c>
      <c r="M22" s="14">
        <f>IF(ISBLANK(B22),0,IF((B22)="NA",0,IF((B22)="Not Used",-10,IF((B22)=1,1,IF((B22)=2,1,IF((B22)=3,1,IF((B22)=0,1,)))))+IF(ISBLANK(C22),0,IF((C22)="NA",0,IF((C22)="Not Used",-10,IF((C22)=1,1,IF((C22)=2,1,IF((C22)=3,1,IF((C22)=0,1,))))))+IF(ISBLANK(D22),0,IF((D22)="NA",0,IF((D22)="Not Used",-10,IF((D22)=1,1,IF((D22)=2,1,IF((D22)=3,1,IF((D22)=0,1,))))))+IF(ISBLANK(E22),0,IF((E22)="NA",0,IF((E22)="Not Used",-10,IF((E22)=1,1,IF((E22)=2,1,IF((E22)=3,1,IF((E22)=0,1,))))))+IF(ISBLANK(F22),0,IF((F22)="NA",0,IF((F22)="Not Used",-10,IF((F22)=1,1,IF((F22)=2,1,IF((F22)=3,1,IF((F22)=0,1,))))))+IF(ISBLANK(G22),0,IF((G22)="NA",0,IF((G22)="Not Used",-10,IF((G22)=1,1,IF((G22)=2,1,IF((G22)=3,1,IF((G22)=0,1,))))))+IF(ISBLANK(H22),0,IF((H22)="NA",0,IF((H22)="Not Used",-10,IF((H22)=1,1,IF((H22)=2,1,IF((H22)=3,1,IF((H22)=0,1,))))))))))))))</f>
        <v>2</v>
      </c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s="31" customFormat="1" ht="24" customHeight="1" x14ac:dyDescent="0.35">
      <c r="A23" s="10" t="s">
        <v>29</v>
      </c>
      <c r="B23" s="13">
        <v>3</v>
      </c>
      <c r="C23" s="29">
        <v>0</v>
      </c>
      <c r="D23" s="25" t="s">
        <v>34</v>
      </c>
      <c r="E23" s="26" t="s">
        <v>22</v>
      </c>
      <c r="F23" s="26" t="s">
        <v>22</v>
      </c>
      <c r="G23" s="26" t="s">
        <v>22</v>
      </c>
      <c r="H23" s="26" t="s">
        <v>22</v>
      </c>
      <c r="I23" s="14">
        <f>SUM(B23:H23)</f>
        <v>3</v>
      </c>
      <c r="J23" s="14">
        <v>2</v>
      </c>
      <c r="K23" s="15">
        <f>SUM(J23/3)</f>
        <v>0.66666666666666663</v>
      </c>
      <c r="L23" s="14">
        <v>143</v>
      </c>
      <c r="M23" s="14">
        <f>IF(ISBLANK(B23),0,IF((B23)="NA",0,IF((B23)="Not Used",-10,IF((B23)=1,1,IF((B23)=2,1,IF((B23)=3,1,IF((B23)=0,1,)))))+IF(ISBLANK(C23),0,IF((C23)="NA",0,IF((C23)="Not Used",-10,IF((C23)=1,1,IF((C23)=2,1,IF((C23)=3,1,IF((C23)=0,1,))))))+IF(ISBLANK(D23),0,IF((D23)="NA",0,IF((D23)="Not Used",-10,IF((D23)=1,1,IF((D23)=2,1,IF((D23)=3,1,IF((D23)=0,1,))))))+IF(ISBLANK(E23),0,IF((E23)="NA",0,IF((E23)="Not Used",-10,IF((E23)=1,1,IF((E23)=2,1,IF((E23)=3,1,IF((E23)=0,1,))))))+IF(ISBLANK(F23),0,IF((F23)="NA",0,IF((F23)="Not Used",-10,IF((F23)=1,1,IF((F23)=2,1,IF((F23)=3,1,IF((F23)=0,1,))))))+IF(ISBLANK(G23),0,IF((G23)="NA",0,IF((G23)="Not Used",-10,IF((G23)=1,1,IF((G23)=2,1,IF((G23)=3,1,IF((G23)=0,1,))))))+IF(ISBLANK(H23),0,IF((H23)="NA",0,IF((H23)="Not Used",-10,IF((H23)=1,1,IF((H23)=2,1,IF((H23)=3,1,IF((H23)=0,1,))))))))))))))</f>
        <v>-8</v>
      </c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s="31" customFormat="1" ht="24" customHeight="1" x14ac:dyDescent="0.35">
      <c r="A24" s="10" t="s">
        <v>36</v>
      </c>
      <c r="B24" s="26" t="s">
        <v>22</v>
      </c>
      <c r="C24" s="26" t="s">
        <v>22</v>
      </c>
      <c r="D24" s="26" t="s">
        <v>22</v>
      </c>
      <c r="E24" s="12">
        <v>1</v>
      </c>
      <c r="F24" s="29">
        <v>0</v>
      </c>
      <c r="G24" s="11">
        <v>2</v>
      </c>
      <c r="H24" s="26" t="s">
        <v>22</v>
      </c>
      <c r="I24" s="14">
        <f>SUM(B24:H24)</f>
        <v>3</v>
      </c>
      <c r="J24" s="14">
        <v>3</v>
      </c>
      <c r="K24" s="15">
        <f>SUM(J24/3)</f>
        <v>1</v>
      </c>
      <c r="L24" s="14">
        <v>137</v>
      </c>
      <c r="M24" s="14">
        <f>IF(ISBLANK(B24),0,IF((B24)="NA",0,IF((B24)="Not Used",-10,IF((B24)=1,1,IF((B24)=2,1,IF((B24)=3,1,IF((B24)=0,1,)))))+IF(ISBLANK(C24),0,IF((C24)="NA",0,IF((C24)="Not Used",-10,IF((C24)=1,1,IF((C24)=2,1,IF((C24)=3,1,IF((C24)=0,1,))))))+IF(ISBLANK(D24),0,IF((D24)="NA",0,IF((D24)="Not Used",-10,IF((D24)=1,1,IF((D24)=2,1,IF((D24)=3,1,IF((D24)=0,1,))))))+IF(ISBLANK(E24),0,IF((E24)="NA",0,IF((E24)="Not Used",-10,IF((E24)=1,1,IF((E24)=2,1,IF((E24)=3,1,IF((E24)=0,1,))))))+IF(ISBLANK(F24),0,IF((F24)="NA",0,IF((F24)="Not Used",-10,IF((F24)=1,1,IF((F24)=2,1,IF((F24)=3,1,IF((F24)=0,1,))))))+IF(ISBLANK(G24),0,IF((G24)="NA",0,IF((G24)="Not Used",-10,IF((G24)=1,1,IF((G24)=2,1,IF((G24)=3,1,IF((G24)=0,1,))))))+IF(ISBLANK(H24),0,IF((H24)="NA",0,IF((H24)="Not Used",-10,IF((H24)=1,1,IF((H24)=2,1,IF((H24)=3,1,IF((H24)=0,1,))))))))))))))</f>
        <v>3</v>
      </c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s="35" customFormat="1" ht="24" customHeight="1" x14ac:dyDescent="0.35">
      <c r="A25" s="10" t="s">
        <v>39</v>
      </c>
      <c r="B25" s="26" t="s">
        <v>22</v>
      </c>
      <c r="C25" s="26" t="s">
        <v>22</v>
      </c>
      <c r="D25" s="26" t="s">
        <v>22</v>
      </c>
      <c r="E25" s="26" t="s">
        <v>22</v>
      </c>
      <c r="F25" s="26" t="s">
        <v>22</v>
      </c>
      <c r="G25" s="25" t="s">
        <v>34</v>
      </c>
      <c r="H25" s="13">
        <v>3</v>
      </c>
      <c r="I25" s="14">
        <f>SUM(B25:H25)</f>
        <v>3</v>
      </c>
      <c r="J25" s="14">
        <v>1</v>
      </c>
      <c r="K25" s="15">
        <f>SUM(J25/2)</f>
        <v>0.5</v>
      </c>
      <c r="L25" s="14">
        <v>100</v>
      </c>
      <c r="M25" s="14">
        <f>IF(ISBLANK(B25),0,IF((B25)="NA",0,IF((B25)="Not Used",-10,IF((B25)=1,1,IF((B25)=2,1,IF((B25)=3,1,IF((B25)=0,1,)))))+IF(ISBLANK(C25),0,IF((C25)="NA",0,IF((C25)="Not Used",-10,IF((C25)=1,1,IF((C25)=2,1,IF((C25)=3,1,IF((C25)=0,1,))))))+IF(ISBLANK(D25),0,IF((D25)="NA",0,IF((D25)="Not Used",-10,IF((D25)=1,1,IF((D25)=2,1,IF((D25)=3,1,IF((D25)=0,1,))))))+IF(ISBLANK(E25),0,IF((E25)="NA",0,IF((E25)="Not Used",-10,IF((E25)=1,1,IF((E25)=2,1,IF((E25)=3,1,IF((E25)=0,1,))))))+IF(ISBLANK(F25),0,IF((F25)="NA",0,IF((F25)="Not Used",-10,IF((F25)=1,1,IF((F25)=2,1,IF((F25)=3,1,IF((F25)=0,1,))))))+IF(ISBLANK(G25),0,IF((G25)="NA",0,IF((G25)="Not Used",-10,IF((G25)=1,1,IF((G25)=2,1,IF((G25)=3,1,IF((G25)=0,1,))))))+IF(ISBLANK(H25),0,IF((H25)="NA",0,IF((H25)="Not Used",-10,IF((H25)=1,1,IF((H25)=2,1,IF((H25)=3,1,IF((H25)=0,1,))))))))))))))</f>
        <v>-9</v>
      </c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s="34" customFormat="1" ht="24" customHeight="1" x14ac:dyDescent="0.35">
      <c r="A26" s="10" t="s">
        <v>32</v>
      </c>
      <c r="B26" s="26" t="s">
        <v>22</v>
      </c>
      <c r="C26" s="13">
        <v>3</v>
      </c>
      <c r="D26" s="26" t="s">
        <v>22</v>
      </c>
      <c r="E26" s="26" t="s">
        <v>22</v>
      </c>
      <c r="F26" s="26" t="s">
        <v>22</v>
      </c>
      <c r="G26" s="26" t="s">
        <v>22</v>
      </c>
      <c r="H26" s="26" t="s">
        <v>22</v>
      </c>
      <c r="I26" s="14">
        <f>SUM(B26:H26)</f>
        <v>3</v>
      </c>
      <c r="J26" s="14">
        <v>1</v>
      </c>
      <c r="K26" s="15">
        <f>SUM(J26/1)</f>
        <v>1</v>
      </c>
      <c r="L26" s="14">
        <v>100</v>
      </c>
      <c r="M26" s="14">
        <f>IF(ISBLANK(B26),0,IF((B26)="NA",0,IF((B26)="Not Used",-10,IF((B26)=1,1,IF((B26)=2,1,IF((B26)=3,1,IF((B26)=0,1,)))))+IF(ISBLANK(C26),0,IF((C26)="NA",0,IF((C26)="Not Used",-10,IF((C26)=1,1,IF((C26)=2,1,IF((C26)=3,1,IF((C26)=0,1,))))))+IF(ISBLANK(D26),0,IF((D26)="NA",0,IF((D26)="Not Used",-10,IF((D26)=1,1,IF((D26)=2,1,IF((D26)=3,1,IF((D26)=0,1,))))))+IF(ISBLANK(E26),0,IF((E26)="NA",0,IF((E26)="Not Used",-10,IF((E26)=1,1,IF((E26)=2,1,IF((E26)=3,1,IF((E26)=0,1,))))))+IF(ISBLANK(F26),0,IF((F26)="NA",0,IF((F26)="Not Used",-10,IF((F26)=1,1,IF((F26)=2,1,IF((F26)=3,1,IF((F26)=0,1,))))))+IF(ISBLANK(G26),0,IF((G26)="NA",0,IF((G26)="Not Used",-10,IF((G26)=1,1,IF((G26)=2,1,IF((G26)=3,1,IF((G26)=0,1,))))))+IF(ISBLANK(H26),0,IF((H26)="NA",0,IF((H26)="Not Used",-10,IF((H26)=1,1,IF((H26)=2,1,IF((H26)=3,1,IF((H26)=0,1,))))))))))))))</f>
        <v>1</v>
      </c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s="31" customFormat="1" ht="24" customHeight="1" x14ac:dyDescent="0.35">
      <c r="A27" s="10" t="s">
        <v>35</v>
      </c>
      <c r="B27" s="26" t="s">
        <v>22</v>
      </c>
      <c r="C27" s="26" t="s">
        <v>22</v>
      </c>
      <c r="D27" s="26" t="s">
        <v>22</v>
      </c>
      <c r="E27" s="12">
        <v>1</v>
      </c>
      <c r="F27" s="26" t="s">
        <v>22</v>
      </c>
      <c r="G27" s="26" t="s">
        <v>22</v>
      </c>
      <c r="H27" s="26" t="s">
        <v>22</v>
      </c>
      <c r="I27" s="14">
        <f>SUM(B27:H27)</f>
        <v>1</v>
      </c>
      <c r="J27" s="14">
        <v>1</v>
      </c>
      <c r="K27" s="15">
        <f>SUM(J27/1)</f>
        <v>1</v>
      </c>
      <c r="L27" s="14">
        <v>56</v>
      </c>
      <c r="M27" s="14">
        <f>IF(ISBLANK(B27),0,IF((B27)="NA",0,IF((B27)="Not Used",-10,IF((B27)=1,1,IF((B27)=2,1,IF((B27)=3,1,IF((B27)=0,1,)))))+IF(ISBLANK(C27),0,IF((C27)="NA",0,IF((C27)="Not Used",-10,IF((C27)=1,1,IF((C27)=2,1,IF((C27)=3,1,IF((C27)=0,1,))))))+IF(ISBLANK(D27),0,IF((D27)="NA",0,IF((D27)="Not Used",-10,IF((D27)=1,1,IF((D27)=2,1,IF((D27)=3,1,IF((D27)=0,1,))))))+IF(ISBLANK(E27),0,IF((E27)="NA",0,IF((E27)="Not Used",-10,IF((E27)=1,1,IF((E27)=2,1,IF((E27)=3,1,IF((E27)=0,1,))))))+IF(ISBLANK(F27),0,IF((F27)="NA",0,IF((F27)="Not Used",-10,IF((F27)=1,1,IF((F27)=2,1,IF((F27)=3,1,IF((F27)=0,1,))))))+IF(ISBLANK(G27),0,IF((G27)="NA",0,IF((G27)="Not Used",-10,IF((G27)=1,1,IF((G27)=2,1,IF((G27)=3,1,IF((G27)=0,1,))))))+IF(ISBLANK(H27),0,IF((H27)="NA",0,IF((H27)="Not Used",-10,IF((H27)=1,1,IF((H27)=2,1,IF((H27)=3,1,IF((H27)=0,1,))))))))))))))</f>
        <v>1</v>
      </c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s="33" customFormat="1" ht="24" customHeight="1" x14ac:dyDescent="0.35">
      <c r="A28" s="10" t="s">
        <v>38</v>
      </c>
      <c r="B28" s="26" t="s">
        <v>22</v>
      </c>
      <c r="C28" s="26" t="s">
        <v>22</v>
      </c>
      <c r="D28" s="26" t="s">
        <v>22</v>
      </c>
      <c r="E28" s="12">
        <v>1</v>
      </c>
      <c r="F28" s="26" t="s">
        <v>22</v>
      </c>
      <c r="G28" s="26" t="s">
        <v>22</v>
      </c>
      <c r="H28" s="26" t="s">
        <v>22</v>
      </c>
      <c r="I28" s="14">
        <f>SUM(B28:H28)</f>
        <v>1</v>
      </c>
      <c r="J28" s="14">
        <v>1</v>
      </c>
      <c r="K28" s="15">
        <f>SUM(J28/1)</f>
        <v>1</v>
      </c>
      <c r="L28" s="14">
        <v>54</v>
      </c>
      <c r="M28" s="14">
        <f>IF(ISBLANK(B28),0,IF((B28)="NA",0,IF((B28)="Not Used",-10,IF((B28)=1,1,IF((B28)=2,1,IF((B28)=3,1,IF((B28)=0,1,)))))+IF(ISBLANK(C28),0,IF((C28)="NA",0,IF((C28)="Not Used",-10,IF((C28)=1,1,IF((C28)=2,1,IF((C28)=3,1,IF((C28)=0,1,))))))+IF(ISBLANK(D28),0,IF((D28)="NA",0,IF((D28)="Not Used",-10,IF((D28)=1,1,IF((D28)=2,1,IF((D28)=3,1,IF((D28)=0,1,))))))+IF(ISBLANK(E28),0,IF((E28)="NA",0,IF((E28)="Not Used",-10,IF((E28)=1,1,IF((E28)=2,1,IF((E28)=3,1,IF((E28)=0,1,))))))+IF(ISBLANK(F28),0,IF((F28)="NA",0,IF((F28)="Not Used",-10,IF((F28)=1,1,IF((F28)=2,1,IF((F28)=3,1,IF((F28)=0,1,))))))+IF(ISBLANK(G28),0,IF((G28)="NA",0,IF((G28)="Not Used",-10,IF((G28)=1,1,IF((G28)=2,1,IF((G28)=3,1,IF((G28)=0,1,))))))+IF(ISBLANK(H28),0,IF((H28)="NA",0,IF((H28)="Not Used",-10,IF((H28)=1,1,IF((H28)=2,1,IF((H28)=3,1,IF((H28)=0,1,))))))))))))))</f>
        <v>1</v>
      </c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24" customHeight="1" x14ac:dyDescent="0.25">
      <c r="A29" s="16"/>
      <c r="B29" s="14">
        <f t="shared" ref="B29:J29" si="0">SUM(B6:B28)</f>
        <v>32</v>
      </c>
      <c r="C29" s="14">
        <f t="shared" si="0"/>
        <v>27</v>
      </c>
      <c r="D29" s="14">
        <f t="shared" si="0"/>
        <v>23</v>
      </c>
      <c r="E29" s="14">
        <f t="shared" si="0"/>
        <v>24</v>
      </c>
      <c r="F29" s="14">
        <f t="shared" si="0"/>
        <v>16</v>
      </c>
      <c r="G29" s="14">
        <f t="shared" si="0"/>
        <v>27</v>
      </c>
      <c r="H29" s="14">
        <f t="shared" si="0"/>
        <v>33</v>
      </c>
      <c r="I29" s="14">
        <f t="shared" si="0"/>
        <v>182</v>
      </c>
      <c r="J29" s="14">
        <f t="shared" si="0"/>
        <v>101</v>
      </c>
      <c r="K29" s="14" t="s">
        <v>12</v>
      </c>
      <c r="L29" s="14">
        <f>SUM(L6:L28)</f>
        <v>7256</v>
      </c>
      <c r="M29" s="14">
        <f>SUM(M6:M28)</f>
        <v>61</v>
      </c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24" customHeight="1" x14ac:dyDescent="0.35">
      <c r="A30" s="17"/>
      <c r="B30" s="18"/>
      <c r="C30" s="18"/>
      <c r="D30" s="18"/>
      <c r="E30" s="18"/>
      <c r="F30" s="18"/>
      <c r="G30" s="18"/>
      <c r="H30" s="18"/>
      <c r="I30" s="18"/>
      <c r="J30" s="18"/>
      <c r="K30" s="18"/>
      <c r="L30" s="19"/>
      <c r="M30" s="19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24" customHeight="1" x14ac:dyDescent="0.25">
      <c r="A31" s="16"/>
      <c r="B31" s="19"/>
      <c r="C31" s="19"/>
      <c r="D31" s="19"/>
      <c r="E31" s="19"/>
      <c r="F31" s="19"/>
      <c r="G31" s="19"/>
      <c r="H31" s="19"/>
      <c r="I31" s="19"/>
      <c r="J31" s="19"/>
      <c r="K31" s="19"/>
      <c r="L31" s="19"/>
      <c r="M31" s="19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24" customHeight="1" x14ac:dyDescent="0.25">
      <c r="A32" s="16"/>
      <c r="B32" s="19"/>
      <c r="C32" s="19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24" customHeight="1" x14ac:dyDescent="0.25">
      <c r="A33" s="16"/>
      <c r="B33" s="19"/>
      <c r="C33" s="19"/>
      <c r="D33" s="19"/>
      <c r="E33" s="19"/>
      <c r="F33" s="19"/>
      <c r="G33" s="19"/>
      <c r="H33" s="19"/>
      <c r="I33" s="19"/>
      <c r="J33" s="19"/>
      <c r="K33" s="19"/>
      <c r="L33" s="19"/>
      <c r="M33" s="19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24" customHeight="1" x14ac:dyDescent="0.25">
      <c r="A34" s="16"/>
      <c r="B34" s="20"/>
      <c r="C34" s="20"/>
      <c r="D34" s="20"/>
      <c r="E34" s="20"/>
      <c r="F34" s="20"/>
      <c r="G34" s="20"/>
      <c r="H34" s="20"/>
      <c r="I34" s="20"/>
      <c r="J34" s="20"/>
      <c r="K34" s="20"/>
      <c r="L34" s="20"/>
      <c r="M34" s="20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24" customHeight="1" x14ac:dyDescent="0.25">
      <c r="A35" s="16"/>
      <c r="B35" s="19"/>
      <c r="C35" s="19"/>
      <c r="D35" s="19"/>
      <c r="E35" s="20"/>
      <c r="F35" s="20"/>
      <c r="G35" s="20"/>
      <c r="H35" s="20"/>
      <c r="I35" s="20"/>
      <c r="J35" s="20"/>
      <c r="K35" s="20"/>
      <c r="L35" s="20"/>
      <c r="M35" s="20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24" customHeight="1" x14ac:dyDescent="0.25">
      <c r="A36" s="16"/>
      <c r="B36" s="19"/>
      <c r="C36" s="19"/>
      <c r="D36" s="19"/>
      <c r="E36" s="19"/>
      <c r="F36" s="19"/>
      <c r="G36" s="19"/>
      <c r="H36" s="19"/>
      <c r="I36" s="19"/>
      <c r="J36" s="19"/>
      <c r="K36" s="19"/>
      <c r="L36" s="19"/>
      <c r="M36" s="19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16.5" customHeight="1" x14ac:dyDescent="0.25">
      <c r="A37" s="21"/>
      <c r="B37" s="22"/>
      <c r="C37" s="22"/>
      <c r="D37" s="22"/>
      <c r="E37" s="22"/>
      <c r="F37" s="23" t="s">
        <v>13</v>
      </c>
      <c r="G37" s="23"/>
      <c r="H37" s="23"/>
      <c r="I37" s="23"/>
      <c r="J37" s="23"/>
      <c r="K37" s="23"/>
      <c r="L37" s="22"/>
      <c r="M37" s="22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12.75" customHeight="1" x14ac:dyDescent="0.2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12.75" customHeight="1" x14ac:dyDescent="0.2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12.75" customHeight="1" x14ac:dyDescent="0.2">
      <c r="A40" s="3"/>
      <c r="B40" s="39"/>
      <c r="C40" s="40"/>
      <c r="D40" s="40"/>
      <c r="E40" s="40"/>
      <c r="F40" s="40"/>
      <c r="G40" s="40"/>
      <c r="H40" s="40"/>
      <c r="I40" s="40"/>
      <c r="J40" s="40"/>
      <c r="K40" s="40"/>
      <c r="L40" s="40"/>
      <c r="M40" s="40"/>
      <c r="N40" s="40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12.75" customHeight="1" x14ac:dyDescent="0.2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12.75" customHeight="1" x14ac:dyDescent="0.2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12.75" customHeight="1" x14ac:dyDescent="0.2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12.75" customHeight="1" x14ac:dyDescent="0.2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12.75" customHeight="1" x14ac:dyDescent="0.2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2.75" customHeight="1" x14ac:dyDescent="0.2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2.75" customHeight="1" x14ac:dyDescent="0.2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2.75" customHeight="1" x14ac:dyDescent="0.2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2.75" customHeight="1" x14ac:dyDescent="0.2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2.75" customHeight="1" x14ac:dyDescent="0.2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2.75" customHeight="1" x14ac:dyDescent="0.2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2.75" customHeight="1" x14ac:dyDescent="0.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2.75" customHeight="1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2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2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2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2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2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2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2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5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5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5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5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5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5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5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5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5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5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5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5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5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5.75" customHeight="1" x14ac:dyDescent="0.2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5.75" customHeight="1" x14ac:dyDescent="0.2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5.75" customHeight="1" x14ac:dyDescent="0.2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15.75" customHeight="1" x14ac:dyDescent="0.2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15.75" customHeight="1" x14ac:dyDescent="0.2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15.75" customHeight="1" x14ac:dyDescent="0.2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15.75" customHeight="1" x14ac:dyDescent="0.2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</sheetData>
  <sortState ref="A6:M28">
    <sortCondition descending="1" ref="I6:I28"/>
    <sortCondition descending="1" ref="L6:L28"/>
    <sortCondition ref="A6:A28"/>
  </sortState>
  <mergeCells count="2">
    <mergeCell ref="A2:M2"/>
    <mergeCell ref="B40:N40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MP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2023-04-10T15:07:21Z</dcterms:modified>
</cp:coreProperties>
</file>