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showHorizontalScroll="0" showVerticalScroll="0" showSheetTabs="0" xWindow="0" yWindow="0" windowWidth="28800" windowHeight="12330"/>
  </bookViews>
  <sheets>
    <sheet name="Maynard's Realm" sheetId="1" r:id="rId1"/>
  </sheets>
  <definedNames>
    <definedName name="Data.Top.Left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7" i="1" l="1"/>
  <c r="K36" i="1" l="1"/>
  <c r="K31" i="1"/>
  <c r="K32" i="1"/>
  <c r="K34" i="1"/>
  <c r="K17" i="1"/>
  <c r="I34" i="1" l="1"/>
  <c r="I28" i="1" l="1"/>
  <c r="I29" i="1"/>
  <c r="I32" i="1"/>
  <c r="I37" i="1"/>
  <c r="I35" i="1"/>
  <c r="I10" i="1"/>
  <c r="I27" i="1"/>
  <c r="I23" i="1"/>
  <c r="I16" i="1"/>
  <c r="I6" i="1"/>
  <c r="I15" i="1"/>
  <c r="I33" i="1"/>
  <c r="I25" i="1"/>
  <c r="I30" i="1"/>
  <c r="I12" i="1"/>
  <c r="I26" i="1"/>
  <c r="I31" i="1"/>
  <c r="I11" i="1"/>
  <c r="I14" i="1"/>
  <c r="I24" i="1"/>
  <c r="I18" i="1"/>
  <c r="I9" i="1"/>
  <c r="I36" i="1"/>
  <c r="I13" i="1"/>
  <c r="I8" i="1"/>
  <c r="I19" i="1"/>
  <c r="I7" i="1"/>
  <c r="I20" i="1"/>
  <c r="I21" i="1"/>
  <c r="I17" i="1"/>
  <c r="I22" i="1"/>
  <c r="K13" i="1" l="1"/>
  <c r="K14" i="1"/>
  <c r="K11" i="1"/>
  <c r="K33" i="1"/>
  <c r="K37" i="1"/>
  <c r="K18" i="1" l="1"/>
  <c r="K12" i="1"/>
  <c r="K19" i="1"/>
  <c r="K21" i="1"/>
  <c r="K29" i="1"/>
  <c r="K25" i="1"/>
  <c r="K22" i="1"/>
  <c r="K35" i="1"/>
  <c r="K24" i="1"/>
  <c r="K15" i="1"/>
  <c r="K23" i="1"/>
  <c r="K6" i="1"/>
  <c r="K10" i="1"/>
  <c r="K20" i="1"/>
  <c r="K30" i="1"/>
  <c r="K28" i="1"/>
  <c r="B38" i="1"/>
  <c r="C38" i="1"/>
  <c r="D38" i="1"/>
  <c r="E38" i="1"/>
  <c r="F38" i="1"/>
  <c r="G38" i="1"/>
  <c r="H38" i="1"/>
  <c r="K26" i="1"/>
  <c r="K27" i="1" l="1"/>
  <c r="K9" i="1"/>
  <c r="K16" i="1"/>
  <c r="K8" i="1"/>
  <c r="J38" i="1"/>
  <c r="L38" i="1" l="1"/>
  <c r="I38" i="1" l="1"/>
</calcChain>
</file>

<file path=xl/sharedStrings.xml><?xml version="1.0" encoding="utf-8"?>
<sst xmlns="http://schemas.openxmlformats.org/spreadsheetml/2006/main" count="67" uniqueCount="48">
  <si>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</si>
  <si>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</si>
  <si>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</si>
  <si>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</si>
  <si>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</si>
  <si>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</si>
  <si>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</si>
  <si>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</si>
  <si>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</si>
  <si>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</si>
  <si>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</si>
  <si>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</si>
  <si>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El Muneco</t>
  </si>
  <si>
    <t>Cuco</t>
  </si>
  <si>
    <t>Prince Maynard</t>
  </si>
  <si>
    <t>Knight Maynard</t>
  </si>
  <si>
    <t>Earl of Maynard</t>
  </si>
  <si>
    <t>Not Used</t>
  </si>
  <si>
    <t>Attacks</t>
  </si>
  <si>
    <t>N/A</t>
  </si>
  <si>
    <t>Homer</t>
  </si>
  <si>
    <t>Rectalhemorage</t>
  </si>
  <si>
    <t>Captain.Cool101</t>
  </si>
  <si>
    <t>Baron Maynard</t>
  </si>
  <si>
    <t>Sir Duskroon</t>
  </si>
  <si>
    <t>Sherif</t>
  </si>
  <si>
    <t>Mimie</t>
  </si>
  <si>
    <t>Zero</t>
  </si>
  <si>
    <t>Anilsinh</t>
  </si>
  <si>
    <t>Juanillochingon</t>
  </si>
  <si>
    <t>Foosbill</t>
  </si>
  <si>
    <t>Unstoppable Mel</t>
  </si>
  <si>
    <t>Gullstorm</t>
  </si>
  <si>
    <t>Karthick Amity</t>
  </si>
  <si>
    <t>BabyCoconut</t>
  </si>
  <si>
    <t>Mookie</t>
  </si>
  <si>
    <t>Colonel Maynard</t>
  </si>
  <si>
    <t>October, 2020 Clan War League - Maynard's Realm</t>
  </si>
  <si>
    <t>Cratos</t>
  </si>
  <si>
    <t>Wallace</t>
  </si>
  <si>
    <t>Master Funk</t>
  </si>
  <si>
    <t>Caveman</t>
  </si>
  <si>
    <t>Ch!ck3NT3Nd3R</t>
  </si>
  <si>
    <t>gsteve</t>
  </si>
  <si>
    <t>Isle of Berk</t>
  </si>
  <si>
    <t>Nutinyabut</t>
  </si>
  <si>
    <t>Rick</t>
  </si>
  <si>
    <t>Joel the Great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</si>
</sst>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11" borderId="12" xfId="0" applyFont="1" applyFill="1" applyBorder="1" applyAlignment="1">
      <alignment horizontal="center"/>
    </xf>
    <xf numFmtId="0" fontId="14" fillId="8" borderId="12" xfId="0" applyFont="1" applyFill="1" applyBorder="1" applyAlignment="1">
      <alignment horizontal="center"/>
    </xf>
    <xf numFmtId="0" fontId="14" fillId="9" borderId="12" xfId="0" applyFont="1" applyFill="1" applyBorder="1" applyAlignment="1">
      <alignment horizontal="center"/>
    </xf>
    <xf numFmtId="0" fontId="14" fillId="7" borderId="12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14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Fill="1" applyBorder="1" applyAlignment="1">
      <alignment horizontal="center" wrapText="1"/>
    </xf>
    <xf numFmtId="0" fontId="8" fillId="0" borderId="12" xfId="0" applyFont="1" applyFill="1" applyBorder="1" applyAlignment="1">
      <alignment horizontal="center"/>
    </xf>
    <xf numFmtId="0" fontId="15" fillId="0" borderId="1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M95"/>
  <sheetViews>
    <sheetView showGridLines="0" tabSelected="1" topLeftCell="A3" zoomScale="70" zoomScaleNormal="70" workbookViewId="0">
      <selection activeCell="K11" sqref="K11"/>
    </sheetView>
  </sheetViews>
  <sheetFormatPr defaultColWidth="12.5703125" defaultRowHeight="15" customHeight="1" x14ac:dyDescent="0.2"/>
  <cols>
    <col min="1" max="1" width="38" customWidth="1"/>
    <col min="2" max="2" width="11.7109375" customWidth="1"/>
    <col min="3" max="3" width="11.5703125" customWidth="1"/>
    <col min="4" max="7" width="11.7109375" customWidth="1"/>
    <col min="8" max="8" width="11.85546875" customWidth="1"/>
    <col min="9" max="9" width="11.28515625" customWidth="1"/>
    <col min="10" max="10" width="11.28515625" style="23" customWidth="1"/>
    <col min="11" max="11" width="11.28515625" style="19" customWidth="1"/>
    <col min="12" max="12" width="13.5703125" customWidth="1"/>
    <col min="13" max="13" width="9.140625" customWidth="1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4">
      <c r="A2" s="41" t="s">
        <v>37</v>
      </c>
      <c r="B2" s="42"/>
      <c r="C2" s="42"/>
      <c r="D2" s="42"/>
      <c r="E2" s="42"/>
      <c r="F2" s="42"/>
      <c r="G2" s="42"/>
      <c r="H2" s="42"/>
      <c r="I2" s="42"/>
      <c r="J2" s="43"/>
      <c r="K2" s="43"/>
      <c r="L2" s="43"/>
      <c r="M2" s="3"/>
    </row>
    <row r="3" spans="1:13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18</v>
      </c>
      <c r="K4" s="21" t="s">
        <v>10</v>
      </c>
      <c r="L4" s="7" t="s">
        <v>8</v>
      </c>
      <c r="M4" s="3"/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ht="24" customHeight="1" x14ac:dyDescent="0.35">
      <c r="A6" s="36" t="s">
        <v>13</v>
      </c>
      <c r="B6" s="27">
        <v>3</v>
      </c>
      <c r="C6" s="27">
        <v>3</v>
      </c>
      <c r="D6" s="27">
        <v>3</v>
      </c>
      <c r="E6" s="27">
        <v>3</v>
      </c>
      <c r="F6" s="27">
        <v>3</v>
      </c>
      <c r="G6" s="27">
        <v>3</v>
      </c>
      <c r="H6" s="27">
        <v>3</v>
      </c>
      <c r="I6" s="37">
        <f t="shared" ref="I6:I37" si="0">SUM(B6:H6)</f>
        <v>21</v>
      </c>
      <c r="J6" s="37">
        <v>7</v>
      </c>
      <c r="K6" s="20">
        <f>SUM(J6/7)</f>
        <v>1</v>
      </c>
      <c r="L6" s="11">
        <v>700</v>
      </c>
      <c r="M6" s="3"/>
    </row>
    <row r="7" spans="1:13" ht="24" customHeight="1" x14ac:dyDescent="0.35">
      <c r="A7" s="36" t="s">
        <v>15</v>
      </c>
      <c r="B7" s="27">
        <v>3</v>
      </c>
      <c r="C7" s="27">
        <v>3</v>
      </c>
      <c r="D7" s="27">
        <v>3</v>
      </c>
      <c r="E7" s="27">
        <v>3</v>
      </c>
      <c r="F7" s="27">
        <v>3</v>
      </c>
      <c r="G7" s="27">
        <v>3</v>
      </c>
      <c r="H7" s="27">
        <v>3</v>
      </c>
      <c r="I7" s="37">
        <f t="shared" si="0"/>
        <v>21</v>
      </c>
      <c r="J7" s="37">
        <v>7</v>
      </c>
      <c r="K7" s="20">
        <f>SUM(J7/7)</f>
        <v>1</v>
      </c>
      <c r="L7" s="11">
        <v>700</v>
      </c>
      <c r="M7" s="3"/>
    </row>
    <row r="8" spans="1:13" s="33" customFormat="1" ht="24" customHeight="1" x14ac:dyDescent="0.35">
      <c r="A8" s="36" t="s">
        <v>23</v>
      </c>
      <c r="B8" s="27">
        <v>3</v>
      </c>
      <c r="C8" s="27">
        <v>3</v>
      </c>
      <c r="D8" s="27">
        <v>3</v>
      </c>
      <c r="E8" s="27">
        <v>3</v>
      </c>
      <c r="F8" s="27">
        <v>3</v>
      </c>
      <c r="G8" s="27">
        <v>3</v>
      </c>
      <c r="H8" s="28">
        <v>2</v>
      </c>
      <c r="I8" s="37">
        <f t="shared" si="0"/>
        <v>20</v>
      </c>
      <c r="J8" s="37">
        <v>7</v>
      </c>
      <c r="K8" s="20">
        <f t="shared" ref="K8:K31" si="1">SUM(J8/7)</f>
        <v>1</v>
      </c>
      <c r="L8" s="11">
        <v>687</v>
      </c>
    </row>
    <row r="9" spans="1:13" s="34" customFormat="1" ht="24" customHeight="1" x14ac:dyDescent="0.35">
      <c r="A9" s="36" t="s">
        <v>46</v>
      </c>
      <c r="B9" s="27">
        <v>3</v>
      </c>
      <c r="C9" s="27">
        <v>3</v>
      </c>
      <c r="D9" s="27">
        <v>3</v>
      </c>
      <c r="E9" s="27">
        <v>3</v>
      </c>
      <c r="F9" s="27">
        <v>3</v>
      </c>
      <c r="G9" s="27">
        <v>3</v>
      </c>
      <c r="H9" s="28">
        <v>2</v>
      </c>
      <c r="I9" s="37">
        <f t="shared" si="0"/>
        <v>20</v>
      </c>
      <c r="J9" s="37">
        <v>7</v>
      </c>
      <c r="K9" s="20">
        <f t="shared" si="1"/>
        <v>1</v>
      </c>
      <c r="L9" s="11">
        <v>675</v>
      </c>
    </row>
    <row r="10" spans="1:13" s="25" customFormat="1" ht="24" customHeight="1" x14ac:dyDescent="0.35">
      <c r="A10" s="36" t="s">
        <v>26</v>
      </c>
      <c r="B10" s="27">
        <v>3</v>
      </c>
      <c r="C10" s="27">
        <v>3</v>
      </c>
      <c r="D10" s="27">
        <v>3</v>
      </c>
      <c r="E10" s="27">
        <v>3</v>
      </c>
      <c r="F10" s="27">
        <v>3</v>
      </c>
      <c r="G10" s="27">
        <v>3</v>
      </c>
      <c r="H10" s="28">
        <v>2</v>
      </c>
      <c r="I10" s="37">
        <f t="shared" si="0"/>
        <v>20</v>
      </c>
      <c r="J10" s="37">
        <v>7</v>
      </c>
      <c r="K10" s="20">
        <f t="shared" si="1"/>
        <v>1</v>
      </c>
      <c r="L10" s="11">
        <v>671</v>
      </c>
    </row>
    <row r="11" spans="1:13" s="25" customFormat="1" ht="24" customHeight="1" x14ac:dyDescent="0.35">
      <c r="A11" s="36" t="s">
        <v>44</v>
      </c>
      <c r="B11" s="28">
        <v>2</v>
      </c>
      <c r="C11" s="27">
        <v>3</v>
      </c>
      <c r="D11" s="27">
        <v>3</v>
      </c>
      <c r="E11" s="27">
        <v>3</v>
      </c>
      <c r="F11" s="28">
        <v>2</v>
      </c>
      <c r="G11" s="27">
        <v>3</v>
      </c>
      <c r="H11" s="27">
        <v>3</v>
      </c>
      <c r="I11" s="37">
        <f t="shared" si="0"/>
        <v>19</v>
      </c>
      <c r="J11" s="37">
        <v>7</v>
      </c>
      <c r="K11" s="20">
        <f t="shared" si="1"/>
        <v>1</v>
      </c>
      <c r="L11" s="11">
        <v>687</v>
      </c>
    </row>
    <row r="12" spans="1:13" ht="24" customHeight="1" x14ac:dyDescent="0.35">
      <c r="A12" s="36" t="s">
        <v>33</v>
      </c>
      <c r="B12" s="27">
        <v>3</v>
      </c>
      <c r="C12" s="27">
        <v>3</v>
      </c>
      <c r="D12" s="27">
        <v>3</v>
      </c>
      <c r="E12" s="28">
        <v>2</v>
      </c>
      <c r="F12" s="28">
        <v>2</v>
      </c>
      <c r="G12" s="27">
        <v>3</v>
      </c>
      <c r="H12" s="27">
        <v>3</v>
      </c>
      <c r="I12" s="37">
        <f t="shared" si="0"/>
        <v>19</v>
      </c>
      <c r="J12" s="37">
        <v>7</v>
      </c>
      <c r="K12" s="20">
        <f t="shared" si="1"/>
        <v>1</v>
      </c>
      <c r="L12" s="11">
        <v>684</v>
      </c>
      <c r="M12" s="3"/>
    </row>
    <row r="13" spans="1:13" s="24" customFormat="1" ht="24" customHeight="1" x14ac:dyDescent="0.35">
      <c r="A13" s="36" t="s">
        <v>14</v>
      </c>
      <c r="B13" s="27">
        <v>3</v>
      </c>
      <c r="C13" s="27">
        <v>3</v>
      </c>
      <c r="D13" s="27">
        <v>3</v>
      </c>
      <c r="E13" s="27">
        <v>3</v>
      </c>
      <c r="F13" s="28">
        <v>2</v>
      </c>
      <c r="G13" s="27">
        <v>3</v>
      </c>
      <c r="H13" s="28">
        <v>2</v>
      </c>
      <c r="I13" s="37">
        <f t="shared" si="0"/>
        <v>19</v>
      </c>
      <c r="J13" s="37">
        <v>7</v>
      </c>
      <c r="K13" s="20">
        <f t="shared" si="1"/>
        <v>1</v>
      </c>
      <c r="L13" s="11">
        <v>677</v>
      </c>
    </row>
    <row r="14" spans="1:13" s="25" customFormat="1" ht="24" customHeight="1" x14ac:dyDescent="0.35">
      <c r="A14" s="36" t="s">
        <v>34</v>
      </c>
      <c r="B14" s="27">
        <v>3</v>
      </c>
      <c r="C14" s="27">
        <v>3</v>
      </c>
      <c r="D14" s="27">
        <v>3</v>
      </c>
      <c r="E14" s="27">
        <v>3</v>
      </c>
      <c r="F14" s="27">
        <v>3</v>
      </c>
      <c r="G14" s="27">
        <v>3</v>
      </c>
      <c r="H14" s="29">
        <v>1</v>
      </c>
      <c r="I14" s="37">
        <f t="shared" si="0"/>
        <v>19</v>
      </c>
      <c r="J14" s="37">
        <v>7</v>
      </c>
      <c r="K14" s="20">
        <f t="shared" si="1"/>
        <v>1</v>
      </c>
      <c r="L14" s="11">
        <v>669</v>
      </c>
    </row>
    <row r="15" spans="1:13" s="25" customFormat="1" ht="24" customHeight="1" x14ac:dyDescent="0.35">
      <c r="A15" s="36" t="s">
        <v>21</v>
      </c>
      <c r="B15" s="27">
        <v>3</v>
      </c>
      <c r="C15" s="27">
        <v>3</v>
      </c>
      <c r="D15" s="27">
        <v>3</v>
      </c>
      <c r="E15" s="27">
        <v>3</v>
      </c>
      <c r="F15" s="28">
        <v>2</v>
      </c>
      <c r="G15" s="27">
        <v>3</v>
      </c>
      <c r="H15" s="28">
        <v>2</v>
      </c>
      <c r="I15" s="37">
        <f t="shared" si="0"/>
        <v>19</v>
      </c>
      <c r="J15" s="37">
        <v>7</v>
      </c>
      <c r="K15" s="20">
        <f t="shared" si="1"/>
        <v>1</v>
      </c>
      <c r="L15" s="11">
        <v>666</v>
      </c>
    </row>
    <row r="16" spans="1:13" s="25" customFormat="1" ht="24" customHeight="1" x14ac:dyDescent="0.35">
      <c r="A16" s="36" t="s">
        <v>30</v>
      </c>
      <c r="B16" s="27">
        <v>3</v>
      </c>
      <c r="C16" s="28">
        <v>2</v>
      </c>
      <c r="D16" s="27">
        <v>3</v>
      </c>
      <c r="E16" s="27">
        <v>3</v>
      </c>
      <c r="F16" s="28">
        <v>2</v>
      </c>
      <c r="G16" s="27">
        <v>3</v>
      </c>
      <c r="H16" s="27">
        <v>3</v>
      </c>
      <c r="I16" s="37">
        <f t="shared" si="0"/>
        <v>19</v>
      </c>
      <c r="J16" s="37">
        <v>7</v>
      </c>
      <c r="K16" s="20">
        <f t="shared" si="1"/>
        <v>1</v>
      </c>
      <c r="L16" s="11">
        <v>649</v>
      </c>
    </row>
    <row r="17" spans="1:13" s="26" customFormat="1" ht="24" customHeight="1" x14ac:dyDescent="0.35">
      <c r="A17" s="36" t="s">
        <v>36</v>
      </c>
      <c r="B17" s="27">
        <v>3</v>
      </c>
      <c r="C17" s="27">
        <v>3</v>
      </c>
      <c r="D17" s="27">
        <v>3</v>
      </c>
      <c r="E17" s="27">
        <v>3</v>
      </c>
      <c r="F17" s="28">
        <v>2</v>
      </c>
      <c r="G17" s="27">
        <v>3</v>
      </c>
      <c r="H17" s="29">
        <v>1</v>
      </c>
      <c r="I17" s="37">
        <f t="shared" si="0"/>
        <v>18</v>
      </c>
      <c r="J17" s="37">
        <v>7</v>
      </c>
      <c r="K17" s="20">
        <f t="shared" si="1"/>
        <v>1</v>
      </c>
      <c r="L17" s="11">
        <v>658</v>
      </c>
    </row>
    <row r="18" spans="1:13" s="35" customFormat="1" ht="24" customHeight="1" x14ac:dyDescent="0.35">
      <c r="A18" s="36" t="s">
        <v>45</v>
      </c>
      <c r="B18" s="27">
        <v>3</v>
      </c>
      <c r="C18" s="27">
        <v>3</v>
      </c>
      <c r="D18" s="27">
        <v>3</v>
      </c>
      <c r="E18" s="27">
        <v>3</v>
      </c>
      <c r="F18" s="28">
        <v>2</v>
      </c>
      <c r="G18" s="28">
        <v>2</v>
      </c>
      <c r="H18" s="28">
        <v>2</v>
      </c>
      <c r="I18" s="37">
        <f t="shared" si="0"/>
        <v>18</v>
      </c>
      <c r="J18" s="37">
        <v>7</v>
      </c>
      <c r="K18" s="20">
        <f t="shared" si="1"/>
        <v>1</v>
      </c>
      <c r="L18" s="11">
        <v>647</v>
      </c>
    </row>
    <row r="19" spans="1:13" s="25" customFormat="1" ht="24" customHeight="1" x14ac:dyDescent="0.35">
      <c r="A19" s="36" t="s">
        <v>16</v>
      </c>
      <c r="B19" s="28">
        <v>2</v>
      </c>
      <c r="C19" s="27">
        <v>3</v>
      </c>
      <c r="D19" s="27">
        <v>3</v>
      </c>
      <c r="E19" s="27">
        <v>3</v>
      </c>
      <c r="F19" s="28">
        <v>2</v>
      </c>
      <c r="G19" s="27">
        <v>3</v>
      </c>
      <c r="H19" s="28">
        <v>2</v>
      </c>
      <c r="I19" s="37">
        <f t="shared" si="0"/>
        <v>18</v>
      </c>
      <c r="J19" s="37">
        <v>7</v>
      </c>
      <c r="K19" s="20">
        <f t="shared" si="1"/>
        <v>1</v>
      </c>
      <c r="L19" s="11">
        <v>647</v>
      </c>
    </row>
    <row r="20" spans="1:13" s="19" customFormat="1" ht="24" customHeight="1" x14ac:dyDescent="0.35">
      <c r="A20" s="36" t="s">
        <v>24</v>
      </c>
      <c r="B20" s="28">
        <v>2</v>
      </c>
      <c r="C20" s="27">
        <v>3</v>
      </c>
      <c r="D20" s="27">
        <v>3</v>
      </c>
      <c r="E20" s="27">
        <v>3</v>
      </c>
      <c r="F20" s="27">
        <v>3</v>
      </c>
      <c r="G20" s="27">
        <v>3</v>
      </c>
      <c r="H20" s="29">
        <v>1</v>
      </c>
      <c r="I20" s="37">
        <f t="shared" si="0"/>
        <v>18</v>
      </c>
      <c r="J20" s="37">
        <v>7</v>
      </c>
      <c r="K20" s="20">
        <f t="shared" si="1"/>
        <v>1</v>
      </c>
      <c r="L20" s="11">
        <v>637</v>
      </c>
    </row>
    <row r="21" spans="1:13" s="23" customFormat="1" ht="24" customHeight="1" x14ac:dyDescent="0.35">
      <c r="A21" s="36" t="s">
        <v>35</v>
      </c>
      <c r="B21" s="27">
        <v>3</v>
      </c>
      <c r="C21" s="27">
        <v>3</v>
      </c>
      <c r="D21" s="27">
        <v>3</v>
      </c>
      <c r="E21" s="27">
        <v>3</v>
      </c>
      <c r="F21" s="28">
        <v>2</v>
      </c>
      <c r="G21" s="27">
        <v>3</v>
      </c>
      <c r="H21" s="29">
        <v>1</v>
      </c>
      <c r="I21" s="37">
        <f t="shared" si="0"/>
        <v>18</v>
      </c>
      <c r="J21" s="37">
        <v>7</v>
      </c>
      <c r="K21" s="20">
        <f t="shared" si="1"/>
        <v>1</v>
      </c>
      <c r="L21" s="11">
        <v>632</v>
      </c>
    </row>
    <row r="22" spans="1:13" ht="24" customHeight="1" x14ac:dyDescent="0.35">
      <c r="A22" s="36" t="s">
        <v>20</v>
      </c>
      <c r="B22" s="28">
        <v>2</v>
      </c>
      <c r="C22" s="27">
        <v>3</v>
      </c>
      <c r="D22" s="27">
        <v>3</v>
      </c>
      <c r="E22" s="28">
        <v>2</v>
      </c>
      <c r="F22" s="28">
        <v>2</v>
      </c>
      <c r="G22" s="27">
        <v>3</v>
      </c>
      <c r="H22" s="27">
        <v>3</v>
      </c>
      <c r="I22" s="37">
        <f t="shared" si="0"/>
        <v>18</v>
      </c>
      <c r="J22" s="37">
        <v>7</v>
      </c>
      <c r="K22" s="20">
        <f t="shared" si="1"/>
        <v>1</v>
      </c>
      <c r="L22" s="11">
        <v>624</v>
      </c>
      <c r="M22" s="3"/>
    </row>
    <row r="23" spans="1:13" ht="24" customHeight="1" x14ac:dyDescent="0.35">
      <c r="A23" s="36" t="s">
        <v>29</v>
      </c>
      <c r="B23" s="27">
        <v>3</v>
      </c>
      <c r="C23" s="31" t="s">
        <v>17</v>
      </c>
      <c r="D23" s="27">
        <v>3</v>
      </c>
      <c r="E23" s="27">
        <v>3</v>
      </c>
      <c r="F23" s="27">
        <v>3</v>
      </c>
      <c r="G23" s="27">
        <v>3</v>
      </c>
      <c r="H23" s="27">
        <v>3</v>
      </c>
      <c r="I23" s="37">
        <f t="shared" si="0"/>
        <v>18</v>
      </c>
      <c r="J23" s="37">
        <v>6</v>
      </c>
      <c r="K23" s="20">
        <f t="shared" si="1"/>
        <v>0.8571428571428571</v>
      </c>
      <c r="L23" s="11">
        <v>600</v>
      </c>
      <c r="M23" s="3"/>
    </row>
    <row r="24" spans="1:13" s="23" customFormat="1" ht="24" customHeight="1" x14ac:dyDescent="0.35">
      <c r="A24" s="36" t="s">
        <v>22</v>
      </c>
      <c r="B24" s="27">
        <v>3</v>
      </c>
      <c r="C24" s="27">
        <v>3</v>
      </c>
      <c r="D24" s="27">
        <v>3</v>
      </c>
      <c r="E24" s="28">
        <v>2</v>
      </c>
      <c r="F24" s="28">
        <v>2</v>
      </c>
      <c r="G24" s="27">
        <v>3</v>
      </c>
      <c r="H24" s="29">
        <v>1</v>
      </c>
      <c r="I24" s="37">
        <f t="shared" si="0"/>
        <v>17</v>
      </c>
      <c r="J24" s="37">
        <v>7</v>
      </c>
      <c r="K24" s="20">
        <f t="shared" si="1"/>
        <v>1</v>
      </c>
      <c r="L24" s="11">
        <v>637</v>
      </c>
    </row>
    <row r="25" spans="1:13" ht="24" customHeight="1" x14ac:dyDescent="0.35">
      <c r="A25" s="36" t="s">
        <v>32</v>
      </c>
      <c r="B25" s="28">
        <v>2</v>
      </c>
      <c r="C25" s="28">
        <v>2</v>
      </c>
      <c r="D25" s="27">
        <v>3</v>
      </c>
      <c r="E25" s="27">
        <v>3</v>
      </c>
      <c r="F25" s="27">
        <v>3</v>
      </c>
      <c r="G25" s="27">
        <v>3</v>
      </c>
      <c r="H25" s="29">
        <v>1</v>
      </c>
      <c r="I25" s="37">
        <f t="shared" si="0"/>
        <v>17</v>
      </c>
      <c r="J25" s="37">
        <v>7</v>
      </c>
      <c r="K25" s="20">
        <f t="shared" si="1"/>
        <v>1</v>
      </c>
      <c r="L25" s="11">
        <v>623</v>
      </c>
      <c r="M25" s="3"/>
    </row>
    <row r="26" spans="1:13" s="23" customFormat="1" ht="24" customHeight="1" x14ac:dyDescent="0.35">
      <c r="A26" s="36" t="s">
        <v>42</v>
      </c>
      <c r="B26" s="27">
        <v>3</v>
      </c>
      <c r="C26" s="28">
        <v>2</v>
      </c>
      <c r="D26" s="28">
        <v>2</v>
      </c>
      <c r="E26" s="28">
        <v>2</v>
      </c>
      <c r="F26" s="27">
        <v>3</v>
      </c>
      <c r="G26" s="27">
        <v>3</v>
      </c>
      <c r="H26" s="29">
        <v>1</v>
      </c>
      <c r="I26" s="37">
        <f t="shared" si="0"/>
        <v>16</v>
      </c>
      <c r="J26" s="37">
        <v>7</v>
      </c>
      <c r="K26" s="20">
        <f t="shared" si="1"/>
        <v>1</v>
      </c>
      <c r="L26" s="11">
        <v>605</v>
      </c>
    </row>
    <row r="27" spans="1:13" s="26" customFormat="1" ht="24" customHeight="1" x14ac:dyDescent="0.35">
      <c r="A27" s="36" t="s">
        <v>28</v>
      </c>
      <c r="B27" s="27">
        <v>3</v>
      </c>
      <c r="C27" s="27">
        <v>3</v>
      </c>
      <c r="D27" s="28">
        <v>2</v>
      </c>
      <c r="E27" s="28">
        <v>2</v>
      </c>
      <c r="F27" s="29">
        <v>1</v>
      </c>
      <c r="G27" s="27">
        <v>3</v>
      </c>
      <c r="H27" s="29">
        <v>1</v>
      </c>
      <c r="I27" s="37">
        <f t="shared" si="0"/>
        <v>15</v>
      </c>
      <c r="J27" s="37">
        <v>7</v>
      </c>
      <c r="K27" s="20">
        <f t="shared" si="1"/>
        <v>1</v>
      </c>
      <c r="L27" s="11">
        <v>635</v>
      </c>
    </row>
    <row r="28" spans="1:13" ht="24" customHeight="1" x14ac:dyDescent="0.35">
      <c r="A28" s="36" t="s">
        <v>38</v>
      </c>
      <c r="B28" s="29">
        <v>1</v>
      </c>
      <c r="C28" s="27">
        <v>3</v>
      </c>
      <c r="D28" s="29">
        <v>1</v>
      </c>
      <c r="E28" s="28">
        <v>2</v>
      </c>
      <c r="F28" s="27">
        <v>3</v>
      </c>
      <c r="G28" s="27">
        <v>3</v>
      </c>
      <c r="H28" s="28">
        <v>2</v>
      </c>
      <c r="I28" s="37">
        <f t="shared" si="0"/>
        <v>15</v>
      </c>
      <c r="J28" s="37">
        <v>7</v>
      </c>
      <c r="K28" s="20">
        <f t="shared" si="1"/>
        <v>1</v>
      </c>
      <c r="L28" s="11">
        <v>614</v>
      </c>
      <c r="M28" s="3"/>
    </row>
    <row r="29" spans="1:13" ht="24" customHeight="1" x14ac:dyDescent="0.35">
      <c r="A29" s="36" t="s">
        <v>39</v>
      </c>
      <c r="B29" s="28">
        <v>2</v>
      </c>
      <c r="C29" s="27">
        <v>3</v>
      </c>
      <c r="D29" s="29">
        <v>1</v>
      </c>
      <c r="E29" s="27">
        <v>3</v>
      </c>
      <c r="F29" s="28">
        <v>2</v>
      </c>
      <c r="G29" s="27">
        <v>3</v>
      </c>
      <c r="H29" s="29">
        <v>1</v>
      </c>
      <c r="I29" s="37">
        <f t="shared" si="0"/>
        <v>15</v>
      </c>
      <c r="J29" s="37">
        <v>7</v>
      </c>
      <c r="K29" s="20">
        <f t="shared" si="1"/>
        <v>1</v>
      </c>
      <c r="L29" s="11">
        <v>591</v>
      </c>
      <c r="M29" s="3"/>
    </row>
    <row r="30" spans="1:13" ht="24" customHeight="1" x14ac:dyDescent="0.35">
      <c r="A30" s="36" t="s">
        <v>41</v>
      </c>
      <c r="B30" s="28">
        <v>2</v>
      </c>
      <c r="C30" s="28">
        <v>2</v>
      </c>
      <c r="D30" s="28">
        <v>2</v>
      </c>
      <c r="E30" s="28">
        <v>2</v>
      </c>
      <c r="F30" s="29">
        <v>1</v>
      </c>
      <c r="G30" s="27">
        <v>3</v>
      </c>
      <c r="H30" s="27">
        <v>3</v>
      </c>
      <c r="I30" s="37">
        <f t="shared" si="0"/>
        <v>15</v>
      </c>
      <c r="J30" s="37">
        <v>7</v>
      </c>
      <c r="K30" s="20">
        <f t="shared" si="1"/>
        <v>1</v>
      </c>
      <c r="L30" s="11">
        <v>556</v>
      </c>
      <c r="M30" s="3"/>
    </row>
    <row r="31" spans="1:13" ht="24" customHeight="1" x14ac:dyDescent="0.35">
      <c r="A31" s="36" t="s">
        <v>43</v>
      </c>
      <c r="B31" s="27">
        <v>3</v>
      </c>
      <c r="C31" s="27">
        <v>3</v>
      </c>
      <c r="D31" s="27">
        <v>3</v>
      </c>
      <c r="E31" s="27">
        <v>3</v>
      </c>
      <c r="F31" s="27">
        <v>3</v>
      </c>
      <c r="G31" s="31" t="s">
        <v>17</v>
      </c>
      <c r="H31" s="31" t="s">
        <v>17</v>
      </c>
      <c r="I31" s="37">
        <f t="shared" si="0"/>
        <v>15</v>
      </c>
      <c r="J31" s="37">
        <v>5</v>
      </c>
      <c r="K31" s="20">
        <f t="shared" si="1"/>
        <v>0.7142857142857143</v>
      </c>
      <c r="L31" s="11">
        <v>500</v>
      </c>
      <c r="M31" s="3"/>
    </row>
    <row r="32" spans="1:13" ht="24" customHeight="1" x14ac:dyDescent="0.35">
      <c r="A32" s="36" t="s">
        <v>25</v>
      </c>
      <c r="B32" s="32" t="s">
        <v>19</v>
      </c>
      <c r="C32" s="32" t="s">
        <v>19</v>
      </c>
      <c r="D32" s="28">
        <v>2</v>
      </c>
      <c r="E32" s="27">
        <v>3</v>
      </c>
      <c r="F32" s="28">
        <v>2</v>
      </c>
      <c r="G32" s="27">
        <v>3</v>
      </c>
      <c r="H32" s="27">
        <v>3</v>
      </c>
      <c r="I32" s="37">
        <f t="shared" si="0"/>
        <v>13</v>
      </c>
      <c r="J32" s="37">
        <v>5</v>
      </c>
      <c r="K32" s="20">
        <f>SUM(J32/5)</f>
        <v>1</v>
      </c>
      <c r="L32" s="11">
        <v>484</v>
      </c>
      <c r="M32" s="3"/>
    </row>
    <row r="33" spans="1:13" s="25" customFormat="1" ht="24" customHeight="1" x14ac:dyDescent="0.35">
      <c r="A33" s="36" t="s">
        <v>31</v>
      </c>
      <c r="B33" s="30">
        <v>0</v>
      </c>
      <c r="C33" s="27">
        <v>3</v>
      </c>
      <c r="D33" s="29">
        <v>1</v>
      </c>
      <c r="E33" s="30">
        <v>0</v>
      </c>
      <c r="F33" s="29">
        <v>1</v>
      </c>
      <c r="G33" s="27">
        <v>3</v>
      </c>
      <c r="H33" s="30">
        <v>0</v>
      </c>
      <c r="I33" s="37">
        <f t="shared" si="0"/>
        <v>8</v>
      </c>
      <c r="J33" s="37">
        <v>7</v>
      </c>
      <c r="K33" s="20">
        <f>SUM(J33/7)</f>
        <v>1</v>
      </c>
      <c r="L33" s="11">
        <v>518</v>
      </c>
    </row>
    <row r="34" spans="1:13" s="25" customFormat="1" ht="24" customHeight="1" x14ac:dyDescent="0.35">
      <c r="A34" s="36" t="s">
        <v>47</v>
      </c>
      <c r="B34" s="32" t="s">
        <v>19</v>
      </c>
      <c r="C34" s="32" t="s">
        <v>19</v>
      </c>
      <c r="D34" s="32" t="s">
        <v>19</v>
      </c>
      <c r="E34" s="32" t="s">
        <v>19</v>
      </c>
      <c r="F34" s="28">
        <v>2</v>
      </c>
      <c r="G34" s="27">
        <v>3</v>
      </c>
      <c r="H34" s="27">
        <v>3</v>
      </c>
      <c r="I34" s="37">
        <f t="shared" si="0"/>
        <v>8</v>
      </c>
      <c r="J34" s="37">
        <v>3</v>
      </c>
      <c r="K34" s="20">
        <f>SUM(J34/3)</f>
        <v>1</v>
      </c>
      <c r="L34" s="11">
        <v>289</v>
      </c>
    </row>
    <row r="35" spans="1:13" s="25" customFormat="1" ht="24" customHeight="1" x14ac:dyDescent="0.35">
      <c r="A35" s="36" t="s">
        <v>27</v>
      </c>
      <c r="B35" s="30">
        <v>0</v>
      </c>
      <c r="C35" s="29">
        <v>1</v>
      </c>
      <c r="D35" s="30">
        <v>0</v>
      </c>
      <c r="E35" s="29">
        <v>1</v>
      </c>
      <c r="F35" s="27">
        <v>3</v>
      </c>
      <c r="G35" s="29">
        <v>1</v>
      </c>
      <c r="H35" s="29">
        <v>1</v>
      </c>
      <c r="I35" s="37">
        <f t="shared" si="0"/>
        <v>7</v>
      </c>
      <c r="J35" s="37">
        <v>7</v>
      </c>
      <c r="K35" s="20">
        <f>SUM(J35/7)</f>
        <v>1</v>
      </c>
      <c r="L35" s="11">
        <v>507</v>
      </c>
    </row>
    <row r="36" spans="1:13" s="25" customFormat="1" ht="24" customHeight="1" x14ac:dyDescent="0.35">
      <c r="A36" s="36" t="s">
        <v>12</v>
      </c>
      <c r="B36" s="27">
        <v>3</v>
      </c>
      <c r="C36" s="31" t="s">
        <v>17</v>
      </c>
      <c r="D36" s="27">
        <v>3</v>
      </c>
      <c r="E36" s="31" t="s">
        <v>17</v>
      </c>
      <c r="F36" s="32" t="s">
        <v>19</v>
      </c>
      <c r="G36" s="32" t="s">
        <v>19</v>
      </c>
      <c r="H36" s="32" t="s">
        <v>19</v>
      </c>
      <c r="I36" s="37">
        <f t="shared" si="0"/>
        <v>6</v>
      </c>
      <c r="J36" s="37">
        <v>2</v>
      </c>
      <c r="K36" s="20">
        <f>SUM(J36/4)</f>
        <v>0.5</v>
      </c>
      <c r="L36" s="11">
        <v>200</v>
      </c>
    </row>
    <row r="37" spans="1:13" s="25" customFormat="1" ht="24" customHeight="1" x14ac:dyDescent="0.35">
      <c r="A37" s="36" t="s">
        <v>40</v>
      </c>
      <c r="B37" s="31" t="s">
        <v>17</v>
      </c>
      <c r="C37" s="31" t="s">
        <v>17</v>
      </c>
      <c r="D37" s="32" t="s">
        <v>19</v>
      </c>
      <c r="E37" s="32" t="s">
        <v>19</v>
      </c>
      <c r="F37" s="32" t="s">
        <v>19</v>
      </c>
      <c r="G37" s="32" t="s">
        <v>19</v>
      </c>
      <c r="H37" s="32" t="s">
        <v>19</v>
      </c>
      <c r="I37" s="37">
        <f t="shared" si="0"/>
        <v>0</v>
      </c>
      <c r="J37" s="38">
        <v>0</v>
      </c>
      <c r="K37" s="20">
        <f>SUM(J37/7)</f>
        <v>0</v>
      </c>
      <c r="L37" s="11">
        <v>0</v>
      </c>
    </row>
    <row r="38" spans="1:13" ht="24" customHeight="1" x14ac:dyDescent="0.25">
      <c r="A38" s="12"/>
      <c r="B38" s="11">
        <f t="shared" ref="B38:J38" si="2">SUM(B6:B37)</f>
        <v>72</v>
      </c>
      <c r="C38" s="11">
        <f t="shared" si="2"/>
        <v>75</v>
      </c>
      <c r="D38" s="11">
        <f t="shared" si="2"/>
        <v>77</v>
      </c>
      <c r="E38" s="11">
        <f t="shared" si="2"/>
        <v>75</v>
      </c>
      <c r="F38" s="11">
        <f t="shared" si="2"/>
        <v>70</v>
      </c>
      <c r="G38" s="11">
        <f t="shared" si="2"/>
        <v>84</v>
      </c>
      <c r="H38" s="11">
        <f t="shared" si="2"/>
        <v>56</v>
      </c>
      <c r="I38" s="11">
        <f t="shared" si="2"/>
        <v>509</v>
      </c>
      <c r="J38" s="11">
        <f t="shared" si="2"/>
        <v>203</v>
      </c>
      <c r="K38" s="22" t="s">
        <v>11</v>
      </c>
      <c r="L38" s="11">
        <f>SUM(L6:L37)</f>
        <v>18669</v>
      </c>
      <c r="M38" s="3"/>
    </row>
    <row r="39" spans="1:13" ht="24" customHeight="1" x14ac:dyDescent="0.35">
      <c r="A39" s="1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4"/>
      <c r="M39" s="3"/>
    </row>
    <row r="40" spans="1:13" ht="24" customHeight="1" x14ac:dyDescent="0.25">
      <c r="A40" s="12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3"/>
    </row>
    <row r="41" spans="1:13" ht="24" customHeight="1" x14ac:dyDescent="0.25">
      <c r="A41" s="12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3"/>
    </row>
    <row r="42" spans="1:13" ht="24" customHeight="1" x14ac:dyDescent="0.25">
      <c r="A42" s="12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</row>
    <row r="43" spans="1:13" ht="24" customHeight="1" x14ac:dyDescent="0.25">
      <c r="A43" s="1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3"/>
    </row>
    <row r="44" spans="1:13" ht="24" customHeight="1" x14ac:dyDescent="0.25">
      <c r="A44" s="12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3"/>
    </row>
    <row r="45" spans="1:13" ht="24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</row>
    <row r="46" spans="1:13" ht="16.5" customHeight="1" x14ac:dyDescent="0.25">
      <c r="A46" s="16"/>
      <c r="B46" s="17"/>
      <c r="C46" s="17"/>
      <c r="D46" s="17"/>
      <c r="E46" s="17"/>
      <c r="F46" s="18" t="s">
        <v>9</v>
      </c>
      <c r="G46" s="18"/>
      <c r="H46" s="18"/>
      <c r="I46" s="18"/>
      <c r="J46" s="18"/>
      <c r="K46" s="18"/>
      <c r="L46" s="17"/>
      <c r="M46" s="3"/>
    </row>
    <row r="47" spans="1:13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L47" s="3"/>
      <c r="M47" s="3"/>
    </row>
    <row r="48" spans="1:13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L48" s="3"/>
      <c r="M48" s="3"/>
    </row>
    <row r="49" spans="1:13" ht="12.75" customHeight="1" x14ac:dyDescent="0.2">
      <c r="A49" s="3"/>
      <c r="B49" s="39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1:13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L51" s="3"/>
      <c r="M51" s="3"/>
    </row>
    <row r="52" spans="1:13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</sheetData>
  <sortState ref="A6:L37">
    <sortCondition descending="1" ref="I6:I37"/>
    <sortCondition descending="1" ref="L6:L37"/>
  </sortState>
  <mergeCells count="2">
    <mergeCell ref="B49:M49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dcterms:created xsi:type="dcterms:W3CDTF">2014-01-25T17:29:50Z</dcterms:created>
  <dcterms:modified xsi:type="dcterms:W3CDTF">2022-04-15T16:45:03Z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