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8OMT1C5eDu14DY4woSCzAZpBvVw=="/>
    </ext>
  </extLst>
</workbook>
</file>

<file path=xl/calcChain.xml><?xml version="1.0" encoding="utf-8"?>
<calcChain xmlns="http://schemas.openxmlformats.org/spreadsheetml/2006/main">
  <c r="K34" i="1" l="1"/>
  <c r="K32" i="1"/>
  <c r="K31" i="1"/>
  <c r="K30" i="1"/>
  <c r="K27" i="1"/>
  <c r="K28" i="1"/>
  <c r="K29" i="1"/>
  <c r="K22" i="1"/>
  <c r="K35" i="1"/>
  <c r="K36" i="1"/>
  <c r="K18" i="1"/>
  <c r="K21" i="1"/>
  <c r="K17" i="1"/>
  <c r="K23" i="1"/>
  <c r="K19" i="1"/>
  <c r="K26" i="1"/>
  <c r="K24" i="1"/>
  <c r="K20" i="1"/>
  <c r="K25" i="1"/>
  <c r="K16" i="1"/>
  <c r="K14" i="1"/>
  <c r="K9" i="1"/>
  <c r="K15" i="1"/>
  <c r="K11" i="1"/>
  <c r="K8" i="1"/>
  <c r="K12" i="1"/>
  <c r="K13" i="1"/>
  <c r="K10" i="1"/>
  <c r="K7" i="1"/>
  <c r="K6" i="1"/>
  <c r="L37" i="1" l="1"/>
  <c r="J37" i="1"/>
  <c r="H37" i="1"/>
  <c r="G37" i="1"/>
  <c r="F37" i="1"/>
  <c r="E37" i="1"/>
  <c r="D37" i="1"/>
  <c r="C37" i="1"/>
  <c r="B37" i="1"/>
  <c r="M8" i="1"/>
  <c r="I8" i="1"/>
  <c r="M32" i="1"/>
  <c r="I32" i="1"/>
  <c r="M15" i="1"/>
  <c r="I15" i="1"/>
  <c r="M36" i="1"/>
  <c r="I36" i="1"/>
  <c r="M33" i="1"/>
  <c r="K33" i="1"/>
  <c r="I33" i="1"/>
  <c r="M26" i="1"/>
  <c r="I26" i="1"/>
  <c r="M10" i="1"/>
  <c r="I10" i="1"/>
  <c r="M28" i="1"/>
  <c r="I28" i="1"/>
  <c r="M29" i="1"/>
  <c r="I29" i="1"/>
  <c r="M21" i="1"/>
  <c r="I21" i="1"/>
  <c r="M7" i="1"/>
  <c r="I7" i="1"/>
  <c r="M16" i="1"/>
  <c r="I16" i="1"/>
  <c r="M31" i="1"/>
  <c r="I31" i="1"/>
  <c r="M9" i="1"/>
  <c r="I9" i="1"/>
  <c r="M23" i="1"/>
  <c r="I23" i="1"/>
  <c r="M13" i="1"/>
  <c r="I13" i="1"/>
  <c r="M11" i="1"/>
  <c r="I11" i="1"/>
  <c r="M24" i="1"/>
  <c r="I24" i="1"/>
  <c r="M14" i="1"/>
  <c r="I14" i="1"/>
  <c r="M35" i="1"/>
  <c r="I35" i="1"/>
  <c r="M22" i="1"/>
  <c r="I22" i="1"/>
  <c r="M30" i="1"/>
  <c r="I30" i="1"/>
  <c r="M20" i="1"/>
  <c r="I20" i="1"/>
  <c r="M25" i="1"/>
  <c r="I25" i="1"/>
  <c r="M18" i="1"/>
  <c r="I18" i="1"/>
  <c r="M12" i="1"/>
  <c r="I12" i="1"/>
  <c r="M6" i="1"/>
  <c r="I6" i="1"/>
  <c r="M17" i="1"/>
  <c r="I17" i="1"/>
  <c r="M19" i="1"/>
  <c r="I19" i="1"/>
  <c r="M27" i="1"/>
  <c r="I27" i="1"/>
  <c r="M34" i="1"/>
  <c r="I34" i="1"/>
  <c r="I37" i="1" l="1"/>
  <c r="M37" i="1"/>
</calcChain>
</file>

<file path=xl/sharedStrings.xml><?xml version="1.0" encoding="utf-8"?>
<sst xmlns="http://schemas.openxmlformats.org/spreadsheetml/2006/main" count="66" uniqueCount="48">
  <si>
    <t>March 2022 Clan War League - Maynard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</si>
  <si>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</si>
  <si>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</si>
  <si>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</si>
  <si>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</si>
  <si>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</si>
  <si>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</si>
  <si>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</si>
  <si>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</si>
  <si>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</si>
  <si>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</si>
  <si>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</si>
  <si>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</si>
  <si>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The Vulture</t>
  </si>
  <si>
    <t>Not Used</t>
  </si>
  <si>
    <t>NIKEFABOLOUS</t>
  </si>
  <si>
    <t>Ram</t>
  </si>
  <si>
    <t>SwampDonkey</t>
  </si>
  <si>
    <t>General Bonham</t>
  </si>
  <si>
    <t>Clash Gramps</t>
  </si>
  <si>
    <t>Trickster31</t>
  </si>
  <si>
    <t>CJAYKREN</t>
  </si>
  <si>
    <t>JB</t>
  </si>
  <si>
    <t>Tevy</t>
  </si>
  <si>
    <t>twr02a</t>
  </si>
  <si>
    <t>Cimber</t>
  </si>
  <si>
    <t>N/A</t>
  </si>
  <si>
    <t>Texas39</t>
  </si>
  <si>
    <t>JessDKind</t>
  </si>
  <si>
    <t>K's All Day</t>
  </si>
  <si>
    <t>Casserole</t>
  </si>
  <si>
    <t>SuperClark</t>
  </si>
  <si>
    <t>Stewart</t>
  </si>
  <si>
    <t>Tmoney</t>
  </si>
  <si>
    <t>WillyG</t>
  </si>
  <si>
    <t>FuN2sH</t>
  </si>
  <si>
    <t>Tommy Hockey</t>
  </si>
  <si>
    <t>CM-Wheeler-WG</t>
  </si>
  <si>
    <t>Night Fury</t>
  </si>
  <si>
    <t>Captain Cap</t>
  </si>
  <si>
    <t>Kevin</t>
  </si>
  <si>
    <t>Kurse</t>
  </si>
  <si>
    <t>####</t>
  </si>
  <si>
    <t>Rocker</t>
  </si>
  <si>
    <t>Keegan</t>
  </si>
  <si>
    <t>CM-MK-"TheBoss"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</si>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</sst>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F0000"/>
        <bgColor rgb="FFFF0000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8"/>
  <sheetViews>
    <sheetView showGridLines="0" tabSelected="1" topLeftCell="A2" workbookViewId="0">
      <selection activeCell="K15" sqref="K1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1">
        <v>2</v>
      </c>
      <c r="C6" s="11">
        <v>2</v>
      </c>
      <c r="D6" s="11">
        <v>2</v>
      </c>
      <c r="E6" s="16">
        <v>3</v>
      </c>
      <c r="F6" s="11">
        <v>2</v>
      </c>
      <c r="G6" s="16">
        <v>3</v>
      </c>
      <c r="H6" s="11">
        <v>2</v>
      </c>
      <c r="I6" s="14">
        <f>SUM(B6:H6)</f>
        <v>16</v>
      </c>
      <c r="J6" s="14">
        <v>7</v>
      </c>
      <c r="K6" s="15">
        <f>SUM(J6/7)</f>
        <v>1</v>
      </c>
      <c r="L6" s="14">
        <v>611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35</v>
      </c>
      <c r="B7" s="11">
        <v>2</v>
      </c>
      <c r="C7" s="11">
        <v>2</v>
      </c>
      <c r="D7" s="11">
        <v>2</v>
      </c>
      <c r="E7" s="11">
        <v>2</v>
      </c>
      <c r="F7" s="16">
        <v>3</v>
      </c>
      <c r="G7" s="11">
        <v>2</v>
      </c>
      <c r="H7" s="11">
        <v>2</v>
      </c>
      <c r="I7" s="14">
        <f>SUM(B7:H7)</f>
        <v>15</v>
      </c>
      <c r="J7" s="14">
        <v>7</v>
      </c>
      <c r="K7" s="15">
        <f>SUM(J7/7)</f>
        <v>1</v>
      </c>
      <c r="L7" s="14">
        <v>580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45</v>
      </c>
      <c r="B8" s="11">
        <v>2</v>
      </c>
      <c r="C8" s="11">
        <v>2</v>
      </c>
      <c r="D8" s="11">
        <v>2</v>
      </c>
      <c r="E8" s="13">
        <v>1</v>
      </c>
      <c r="F8" s="16">
        <v>3</v>
      </c>
      <c r="G8" s="11">
        <v>2</v>
      </c>
      <c r="H8" s="11">
        <v>2</v>
      </c>
      <c r="I8" s="14">
        <f>SUM(B8:H8)</f>
        <v>14</v>
      </c>
      <c r="J8" s="14">
        <v>7</v>
      </c>
      <c r="K8" s="15">
        <f>SUM(J8/7)</f>
        <v>1</v>
      </c>
      <c r="L8" s="14">
        <v>585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32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4">
        <f>SUM(B9:H9)</f>
        <v>14</v>
      </c>
      <c r="J9" s="14">
        <v>7</v>
      </c>
      <c r="K9" s="15">
        <f>SUM(J9/7)</f>
        <v>1</v>
      </c>
      <c r="L9" s="14">
        <v>548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39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14</v>
      </c>
      <c r="J10" s="14">
        <v>7</v>
      </c>
      <c r="K10" s="15">
        <f>SUM(J10/7)</f>
        <v>1</v>
      </c>
      <c r="L10" s="14">
        <v>528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29</v>
      </c>
      <c r="B11" s="11">
        <v>2</v>
      </c>
      <c r="C11" s="11">
        <v>2</v>
      </c>
      <c r="D11" s="11">
        <v>2</v>
      </c>
      <c r="E11" s="11">
        <v>2</v>
      </c>
      <c r="F11" s="11">
        <v>2</v>
      </c>
      <c r="G11" s="11">
        <v>2</v>
      </c>
      <c r="H11" s="11">
        <v>2</v>
      </c>
      <c r="I11" s="14">
        <f>SUM(B11:H11)</f>
        <v>14</v>
      </c>
      <c r="J11" s="14">
        <v>7</v>
      </c>
      <c r="K11" s="15">
        <f>SUM(J11/7)</f>
        <v>1</v>
      </c>
      <c r="L11" s="14">
        <v>504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19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14</v>
      </c>
      <c r="J12" s="14">
        <v>7</v>
      </c>
      <c r="K12" s="15">
        <f>SUM(J12/7)</f>
        <v>1</v>
      </c>
      <c r="L12" s="14">
        <v>497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30</v>
      </c>
      <c r="B13" s="11">
        <v>2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477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27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14</v>
      </c>
      <c r="J14" s="14">
        <v>7</v>
      </c>
      <c r="K14" s="15">
        <f>SUM(J14/7)</f>
        <v>1</v>
      </c>
      <c r="L14" s="14">
        <v>469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Used",-10,IF((E14)=1,1,IF((E14)=2,1,IF((E14)=3,1,IF((E14)=0,1,))))))+IF(ISBLANK(F16),0,IF((F16)="NA",0,IF((F16)="Not Used",-10,IF((F16)=1,1,IF((F16)=2,1,IF((F16)=3,1,IF((F16)=0,1,))))))+IF(ISBLANK(G14),0,IF((G14)="NA",0,IF((G14)="Not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43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468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34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454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17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3">
        <v>1</v>
      </c>
      <c r="I17" s="14">
        <f>SUM(B17:H17)</f>
        <v>13</v>
      </c>
      <c r="J17" s="14">
        <v>7</v>
      </c>
      <c r="K17" s="15">
        <f>SUM(J17/7)</f>
        <v>1</v>
      </c>
      <c r="L17" s="14">
        <v>584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20</v>
      </c>
      <c r="B18" s="13">
        <v>1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13</v>
      </c>
      <c r="J18" s="14">
        <v>7</v>
      </c>
      <c r="K18" s="15">
        <f>SUM(J18/7)</f>
        <v>1</v>
      </c>
      <c r="L18" s="14">
        <v>530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16</v>
      </c>
      <c r="B19" s="13">
        <v>1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13</v>
      </c>
      <c r="J19" s="14">
        <v>7</v>
      </c>
      <c r="K19" s="15">
        <f>SUM(J19/7)</f>
        <v>1</v>
      </c>
      <c r="L19" s="14">
        <v>517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22</v>
      </c>
      <c r="B20" s="11">
        <v>2</v>
      </c>
      <c r="C20" s="13">
        <v>1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13</v>
      </c>
      <c r="J20" s="14">
        <v>7</v>
      </c>
      <c r="K20" s="15">
        <f>SUM(J20/7)</f>
        <v>1</v>
      </c>
      <c r="L20" s="14">
        <v>516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36</v>
      </c>
      <c r="B21" s="11">
        <v>2</v>
      </c>
      <c r="C21" s="11">
        <v>2</v>
      </c>
      <c r="D21" s="13">
        <v>1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13</v>
      </c>
      <c r="J21" s="14">
        <v>7</v>
      </c>
      <c r="K21" s="15">
        <f>SUM(J21/7)</f>
        <v>1</v>
      </c>
      <c r="L21" s="14">
        <v>516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24</v>
      </c>
      <c r="B22" s="11">
        <v>2</v>
      </c>
      <c r="C22" s="11">
        <v>2</v>
      </c>
      <c r="D22" s="13">
        <v>1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13</v>
      </c>
      <c r="J22" s="14">
        <v>7</v>
      </c>
      <c r="K22" s="15">
        <f>SUM(J22/7)</f>
        <v>1</v>
      </c>
      <c r="L22" s="14">
        <v>486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31</v>
      </c>
      <c r="B23" s="13">
        <v>1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13</v>
      </c>
      <c r="J23" s="14">
        <v>7</v>
      </c>
      <c r="K23" s="15">
        <f>SUM(J23/7)</f>
        <v>1</v>
      </c>
      <c r="L23" s="14">
        <v>468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28</v>
      </c>
      <c r="B24" s="13">
        <v>1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464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21</v>
      </c>
      <c r="B25" s="13">
        <v>1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443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40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3">
        <v>1</v>
      </c>
      <c r="I26" s="14">
        <f>SUM(B26:H26)</f>
        <v>13</v>
      </c>
      <c r="J26" s="14">
        <v>7</v>
      </c>
      <c r="K26" s="15">
        <f>SUM(J26/7)</f>
        <v>1</v>
      </c>
      <c r="L26" s="14">
        <v>425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15</v>
      </c>
      <c r="B27" s="11">
        <v>2</v>
      </c>
      <c r="C27" s="11">
        <v>2</v>
      </c>
      <c r="D27" s="13">
        <v>1</v>
      </c>
      <c r="E27" s="11">
        <v>2</v>
      </c>
      <c r="F27" s="13">
        <v>1</v>
      </c>
      <c r="G27" s="11">
        <v>2</v>
      </c>
      <c r="H27" s="11">
        <v>2</v>
      </c>
      <c r="I27" s="14">
        <f>SUM(B27:H27)</f>
        <v>12</v>
      </c>
      <c r="J27" s="14">
        <v>7</v>
      </c>
      <c r="K27" s="15">
        <f>SUM(J27/7)</f>
        <v>1</v>
      </c>
      <c r="L27" s="14">
        <v>499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38</v>
      </c>
      <c r="B28" s="11">
        <v>2</v>
      </c>
      <c r="C28" s="11">
        <v>2</v>
      </c>
      <c r="D28" s="11">
        <v>2</v>
      </c>
      <c r="E28" s="12" t="s">
        <v>14</v>
      </c>
      <c r="F28" s="11">
        <v>2</v>
      </c>
      <c r="G28" s="11">
        <v>2</v>
      </c>
      <c r="H28" s="11">
        <v>2</v>
      </c>
      <c r="I28" s="14">
        <f>SUM(B28:H28)</f>
        <v>12</v>
      </c>
      <c r="J28" s="14">
        <v>6</v>
      </c>
      <c r="K28" s="15">
        <f>SUM(J28/7)</f>
        <v>0.8571428571428571</v>
      </c>
      <c r="L28" s="14">
        <v>492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37</v>
      </c>
      <c r="B29" s="11">
        <v>2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12" t="s">
        <v>14</v>
      </c>
      <c r="I29" s="14">
        <f>SUM(B29:H29)</f>
        <v>12</v>
      </c>
      <c r="J29" s="14">
        <v>6</v>
      </c>
      <c r="K29" s="15">
        <f>SUM(J29/7)</f>
        <v>0.8571428571428571</v>
      </c>
      <c r="L29" s="14">
        <v>450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23</v>
      </c>
      <c r="B30" s="11">
        <v>2</v>
      </c>
      <c r="C30" s="13">
        <v>1</v>
      </c>
      <c r="D30" s="11">
        <v>2</v>
      </c>
      <c r="E30" s="12" t="s">
        <v>14</v>
      </c>
      <c r="F30" s="11">
        <v>2</v>
      </c>
      <c r="G30" s="11">
        <v>2</v>
      </c>
      <c r="H30" s="11">
        <v>2</v>
      </c>
      <c r="I30" s="14">
        <f>SUM(B30:H30)</f>
        <v>11</v>
      </c>
      <c r="J30" s="14">
        <v>6</v>
      </c>
      <c r="K30" s="15">
        <f>SUM(J30/7)</f>
        <v>0.8571428571428571</v>
      </c>
      <c r="L30" s="14">
        <v>437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33</v>
      </c>
      <c r="B31" s="12" t="s">
        <v>14</v>
      </c>
      <c r="C31" s="13">
        <v>1</v>
      </c>
      <c r="D31" s="11">
        <v>2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11</v>
      </c>
      <c r="J31" s="14">
        <v>6</v>
      </c>
      <c r="K31" s="15">
        <f>SUM(J31/7)</f>
        <v>0.8571428571428571</v>
      </c>
      <c r="L31" s="14">
        <v>380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44</v>
      </c>
      <c r="B32" s="11">
        <v>2</v>
      </c>
      <c r="C32" s="13">
        <v>1</v>
      </c>
      <c r="D32" s="12" t="s">
        <v>14</v>
      </c>
      <c r="E32" s="16">
        <v>3</v>
      </c>
      <c r="F32" s="11">
        <v>2</v>
      </c>
      <c r="G32" s="11">
        <v>2</v>
      </c>
      <c r="H32" s="27">
        <v>0</v>
      </c>
      <c r="I32" s="14">
        <f>SUM(B32:H32)</f>
        <v>10</v>
      </c>
      <c r="J32" s="14">
        <v>6</v>
      </c>
      <c r="K32" s="15">
        <f>SUM(J32/7)</f>
        <v>0.8571428571428571</v>
      </c>
      <c r="L32" s="14">
        <v>516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7" t="s">
        <v>41</v>
      </c>
      <c r="B33" s="11">
        <v>2</v>
      </c>
      <c r="C33" s="11">
        <v>2</v>
      </c>
      <c r="D33" s="12" t="s">
        <v>14</v>
      </c>
      <c r="E33" s="11">
        <v>2</v>
      </c>
      <c r="F33" s="11">
        <v>2</v>
      </c>
      <c r="G33" s="12" t="s">
        <v>14</v>
      </c>
      <c r="H33" s="11">
        <v>2</v>
      </c>
      <c r="I33" s="14">
        <f>SUM(B33:H33)</f>
        <v>10</v>
      </c>
      <c r="J33" s="14">
        <v>5</v>
      </c>
      <c r="K33" s="15">
        <f>SUM(J33/5)</f>
        <v>1</v>
      </c>
      <c r="L33" s="14">
        <v>357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-15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13</v>
      </c>
      <c r="B34" s="11">
        <v>2</v>
      </c>
      <c r="C34" s="12" t="s">
        <v>14</v>
      </c>
      <c r="D34" s="13">
        <v>1</v>
      </c>
      <c r="E34" s="13">
        <v>1</v>
      </c>
      <c r="F34" s="11">
        <v>2</v>
      </c>
      <c r="G34" s="11">
        <v>2</v>
      </c>
      <c r="H34" s="12" t="s">
        <v>14</v>
      </c>
      <c r="I34" s="14">
        <f>SUM(B34:H34)</f>
        <v>8</v>
      </c>
      <c r="J34" s="14">
        <v>5</v>
      </c>
      <c r="K34" s="15">
        <f>SUM(J34/7)</f>
        <v>0.7142857142857143</v>
      </c>
      <c r="L34" s="14">
        <v>404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25</v>
      </c>
      <c r="B35" s="12" t="s">
        <v>14</v>
      </c>
      <c r="C35" s="11">
        <v>2</v>
      </c>
      <c r="D35" s="12" t="s">
        <v>14</v>
      </c>
      <c r="E35" s="11">
        <v>2</v>
      </c>
      <c r="F35" s="12" t="s">
        <v>14</v>
      </c>
      <c r="G35" s="12" t="s">
        <v>14</v>
      </c>
      <c r="H35" s="18" t="s">
        <v>26</v>
      </c>
      <c r="I35" s="14">
        <f>SUM(B35:H35)</f>
        <v>4</v>
      </c>
      <c r="J35" s="14">
        <v>2</v>
      </c>
      <c r="K35" s="15">
        <f>SUM(J35/6)</f>
        <v>0.33333333333333331</v>
      </c>
      <c r="L35" s="14">
        <v>147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-38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42</v>
      </c>
      <c r="B36" s="18" t="s">
        <v>26</v>
      </c>
      <c r="C36" s="18" t="s">
        <v>26</v>
      </c>
      <c r="D36" s="18" t="s">
        <v>26</v>
      </c>
      <c r="E36" s="18" t="s">
        <v>26</v>
      </c>
      <c r="F36" s="18" t="s">
        <v>26</v>
      </c>
      <c r="G36" s="18" t="s">
        <v>26</v>
      </c>
      <c r="H36" s="13">
        <v>1</v>
      </c>
      <c r="I36" s="14">
        <f>SUM(B36:H36)</f>
        <v>1</v>
      </c>
      <c r="J36" s="14">
        <v>1</v>
      </c>
      <c r="K36" s="15">
        <f>SUM(J36/1)</f>
        <v>1</v>
      </c>
      <c r="L36" s="14">
        <v>72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25">
      <c r="A37" s="19"/>
      <c r="B37" s="14">
        <f t="shared" ref="B37:J37" si="0">SUM(B6:B36)</f>
        <v>51</v>
      </c>
      <c r="C37" s="14">
        <f t="shared" si="0"/>
        <v>54</v>
      </c>
      <c r="D37" s="14">
        <f t="shared" si="0"/>
        <v>50</v>
      </c>
      <c r="E37" s="14">
        <f t="shared" si="0"/>
        <v>56</v>
      </c>
      <c r="F37" s="14">
        <f t="shared" si="0"/>
        <v>59</v>
      </c>
      <c r="G37" s="14">
        <f t="shared" si="0"/>
        <v>57</v>
      </c>
      <c r="H37" s="14">
        <f t="shared" si="0"/>
        <v>51</v>
      </c>
      <c r="I37" s="14">
        <f t="shared" si="0"/>
        <v>378</v>
      </c>
      <c r="J37" s="14">
        <f t="shared" si="0"/>
        <v>197</v>
      </c>
      <c r="K37" s="14" t="s">
        <v>46</v>
      </c>
      <c r="L37" s="14">
        <f>SUM(L6:L36)</f>
        <v>14424</v>
      </c>
      <c r="M37" s="14">
        <f>SUM(M6:M36)</f>
        <v>67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2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2"/>
      <c r="M38" s="22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9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9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9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9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9"/>
      <c r="B43" s="22"/>
      <c r="C43" s="22"/>
      <c r="D43" s="22"/>
      <c r="E43" s="23"/>
      <c r="F43" s="23"/>
      <c r="G43" s="23"/>
      <c r="H43" s="23"/>
      <c r="I43" s="23"/>
      <c r="J43" s="23"/>
      <c r="K43" s="23"/>
      <c r="L43" s="23"/>
      <c r="M43" s="2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9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 customHeight="1" x14ac:dyDescent="0.25">
      <c r="A45" s="24"/>
      <c r="B45" s="25"/>
      <c r="C45" s="25"/>
      <c r="D45" s="25"/>
      <c r="E45" s="25"/>
      <c r="F45" s="26" t="s">
        <v>47</v>
      </c>
      <c r="G45" s="26"/>
      <c r="H45" s="26"/>
      <c r="I45" s="26"/>
      <c r="J45" s="26"/>
      <c r="K45" s="26"/>
      <c r="L45" s="25"/>
      <c r="M45" s="25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1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</sheetData>
  <sortState ref="A6:M36">
    <sortCondition descending="1" ref="I6:I36"/>
    <sortCondition descending="1" ref="L6:L36"/>
    <sortCondition ref="A6:A36"/>
  </sortState>
  <mergeCells count="2">
    <mergeCell ref="A2:M2"/>
    <mergeCell ref="B48:N4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2022-03-19T21:56:22Z</dcterms:modified>
</cp:coreProperties>
</file>