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WL\MP\"/>
    </mc:Choice>
  </mc:AlternateContent>
  <xr:revisionPtr revIDLastSave="0" documentId="8_{55C08472-65BB-4DD4-BB75-8D0674436F8C}" xr6:coauthVersionLast="45" xr6:coauthVersionMax="45" xr10:uidLastSave="{00000000-0000-0000-0000-000000000000}"/>
  <bookViews>
    <workbookView xWindow="-110" yWindow="-110" windowWidth="19420" windowHeight="10420" xr2:uid="{32F41A2C-9FCA-4693-8DAE-2AF263FCD92A}"/>
  </bookViews>
  <sheets>
    <sheet name="MP CWL" sheetId="1" r:id="rId1"/>
  </sheets>
  <externalReferences>
    <externalReference r:id="rId2"/>
  </externalReferences>
  <definedNames>
    <definedName name="ColumnTitle1" localSheetId="0">[1]!SimpleInvoice[[#Headers],[Member]]</definedName>
    <definedName name="ColumnTitle1">[1]!SimpleInvoice[[#Headers],[Member]]</definedName>
    <definedName name="company_name">[1]Lottery!#REF!</definedName>
    <definedName name="Data.Top.Left" localSheetId="0">#REF!</definedName>
    <definedName name="Data.Top.Left">#REF!</definedName>
    <definedName name="RowTitleRegion2..G5">[1]Lottery!#REF!</definedName>
    <definedName name="RowTitleRegion3..G26">[1]Lottery!#REF!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42" i="1" l="1"/>
  <c r="J42" i="1"/>
  <c r="H42" i="1"/>
  <c r="G42" i="1"/>
  <c r="F42" i="1"/>
  <c r="E42" i="1"/>
  <c r="D42" i="1"/>
  <c r="C42" i="1"/>
  <c r="B42" i="1"/>
  <c r="M41" i="1"/>
  <c r="K41" i="1"/>
  <c r="I41" i="1"/>
  <c r="M40" i="1"/>
  <c r="K40" i="1"/>
  <c r="I40" i="1"/>
  <c r="M39" i="1"/>
  <c r="K39" i="1"/>
  <c r="I39" i="1"/>
  <c r="M38" i="1"/>
  <c r="K38" i="1"/>
  <c r="I38" i="1"/>
  <c r="M37" i="1"/>
  <c r="K37" i="1"/>
  <c r="I37" i="1"/>
  <c r="M36" i="1"/>
  <c r="K36" i="1"/>
  <c r="I36" i="1"/>
  <c r="M35" i="1"/>
  <c r="K35" i="1"/>
  <c r="I35" i="1"/>
  <c r="M34" i="1"/>
  <c r="K34" i="1"/>
  <c r="I34" i="1"/>
  <c r="M33" i="1"/>
  <c r="K33" i="1"/>
  <c r="I33" i="1"/>
  <c r="M32" i="1"/>
  <c r="K32" i="1"/>
  <c r="I32" i="1"/>
  <c r="M31" i="1"/>
  <c r="K31" i="1"/>
  <c r="I31" i="1"/>
  <c r="M30" i="1"/>
  <c r="K30" i="1"/>
  <c r="I30" i="1"/>
  <c r="M29" i="1"/>
  <c r="K29" i="1"/>
  <c r="I29" i="1"/>
  <c r="M28" i="1"/>
  <c r="K28" i="1"/>
  <c r="I28" i="1"/>
  <c r="M27" i="1"/>
  <c r="K27" i="1"/>
  <c r="I27" i="1"/>
  <c r="M26" i="1"/>
  <c r="K26" i="1"/>
  <c r="I26" i="1"/>
  <c r="M25" i="1"/>
  <c r="K25" i="1"/>
  <c r="I25" i="1"/>
  <c r="M24" i="1"/>
  <c r="K24" i="1"/>
  <c r="I24" i="1"/>
  <c r="M23" i="1"/>
  <c r="K23" i="1"/>
  <c r="I23" i="1"/>
  <c r="M22" i="1"/>
  <c r="K22" i="1"/>
  <c r="I22" i="1"/>
  <c r="M21" i="1"/>
  <c r="K21" i="1"/>
  <c r="I21" i="1"/>
  <c r="M20" i="1"/>
  <c r="K20" i="1"/>
  <c r="I20" i="1"/>
  <c r="M19" i="1"/>
  <c r="K19" i="1"/>
  <c r="I19" i="1"/>
  <c r="M18" i="1"/>
  <c r="K18" i="1"/>
  <c r="I18" i="1"/>
  <c r="M17" i="1"/>
  <c r="K17" i="1"/>
  <c r="I17" i="1"/>
  <c r="M16" i="1"/>
  <c r="K16" i="1"/>
  <c r="I16" i="1"/>
  <c r="M15" i="1"/>
  <c r="K15" i="1"/>
  <c r="I15" i="1"/>
  <c r="M14" i="1"/>
  <c r="K14" i="1"/>
  <c r="I14" i="1"/>
  <c r="M13" i="1"/>
  <c r="K13" i="1"/>
  <c r="I13" i="1"/>
  <c r="M12" i="1"/>
  <c r="K12" i="1"/>
  <c r="I12" i="1"/>
  <c r="M11" i="1"/>
  <c r="K11" i="1"/>
  <c r="I11" i="1"/>
  <c r="M10" i="1"/>
  <c r="K10" i="1"/>
  <c r="I10" i="1"/>
  <c r="M9" i="1"/>
  <c r="K9" i="1"/>
  <c r="I9" i="1"/>
  <c r="M8" i="1"/>
  <c r="K8" i="1"/>
  <c r="I8" i="1"/>
  <c r="M7" i="1"/>
  <c r="K7" i="1"/>
  <c r="I7" i="1"/>
  <c r="M6" i="1"/>
  <c r="M42" i="1" s="1"/>
  <c r="K6" i="1"/>
  <c r="I6" i="1"/>
  <c r="I42" i="1" s="1"/>
</calcChain>
</file>

<file path=xl/sharedStrings.xml><?xml version="1.0" encoding="utf-8"?>
<sst xmlns="http://schemas.openxmlformats.org/spreadsheetml/2006/main" count="81" uniqueCount="51">
  <si>
    <t>September 2021 Clan War League - Maynard Project</t>
  </si>
  <si>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</si>
  <si>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</si>
  <si>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</si>
  <si>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</si>
  <si>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</si>
  <si>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</si>
  <si>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</si>
  <si>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</si>
  <si>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</si>
  <si>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</si>
  <si>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</si>
  <si>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</si>
  <si>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Moses</t>
  </si>
  <si>
    <t>Sebin</t>
  </si>
  <si>
    <t>CM-Duke Maynard</t>
  </si>
  <si>
    <t>Kademdkdk</t>
  </si>
  <si>
    <t>BowhunterMarvin</t>
  </si>
  <si>
    <t>Frankie</t>
  </si>
  <si>
    <t>devil@work</t>
  </si>
  <si>
    <t>WillyG</t>
  </si>
  <si>
    <t>Cuenasty</t>
  </si>
  <si>
    <t>Wallace</t>
  </si>
  <si>
    <t>Derek</t>
  </si>
  <si>
    <t>Amir</t>
  </si>
  <si>
    <t>Tristan Pogi</t>
  </si>
  <si>
    <t>Keeter Bop</t>
  </si>
  <si>
    <t>iamteam88</t>
  </si>
  <si>
    <t>iamteamJR</t>
  </si>
  <si>
    <t>N/A</t>
  </si>
  <si>
    <t>Henry</t>
  </si>
  <si>
    <t>Cuco</t>
  </si>
  <si>
    <t>Melby94</t>
  </si>
  <si>
    <t>King James</t>
  </si>
  <si>
    <t>balsaqueman</t>
  </si>
  <si>
    <t>Chef</t>
  </si>
  <si>
    <t>Kevin</t>
  </si>
  <si>
    <t>Raven</t>
  </si>
  <si>
    <t>MicHulips</t>
  </si>
  <si>
    <t>Bigz</t>
  </si>
  <si>
    <t>Beast Master</t>
  </si>
  <si>
    <t>B Dogg</t>
  </si>
  <si>
    <t>Not Used</t>
  </si>
  <si>
    <t>gy</t>
  </si>
  <si>
    <t>Drebin</t>
  </si>
  <si>
    <t>CM Tiddle Pants</t>
  </si>
  <si>
    <t>Mull</t>
  </si>
  <si>
    <t>Bill</t>
  </si>
  <si>
    <t>Newty</t>
  </si>
  <si>
    <t>-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</si>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</sst>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"/>
    <numFmt numFmtId="165" formatCode="#,##0;[Red]#,##0"/>
  </numFmts>
  <fonts count="1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26"/>
      <color rgb="FFFFFFFF"/>
      <name val="Times New Roman"/>
      <family val="1"/>
    </font>
    <font>
      <b/>
      <sz val="22"/>
      <color rgb="FFFFFFFF"/>
      <name val="Arial"/>
      <family val="2"/>
    </font>
    <font>
      <sz val="10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name val="Calibri"/>
      <family val="2"/>
    </font>
    <font>
      <sz val="14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A5A5A5"/>
        <bgColor rgb="FFA5A5A5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2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1" fillId="0" borderId="0" xfId="1"/>
    <xf numFmtId="164" fontId="3" fillId="2" borderId="3" xfId="1" applyNumberFormat="1" applyFont="1" applyFill="1" applyBorder="1" applyAlignment="1">
      <alignment horizontal="center"/>
    </xf>
    <xf numFmtId="0" fontId="4" fillId="0" borderId="4" xfId="1" applyFont="1" applyBorder="1"/>
    <xf numFmtId="0" fontId="5" fillId="3" borderId="5" xfId="1" applyFont="1" applyFill="1" applyBorder="1" applyAlignment="1">
      <alignment horizontal="center"/>
    </xf>
    <xf numFmtId="0" fontId="5" fillId="3" borderId="0" xfId="1" applyFont="1" applyFill="1" applyAlignment="1">
      <alignment horizontal="center"/>
    </xf>
    <xf numFmtId="0" fontId="5" fillId="3" borderId="6" xfId="1" applyFont="1" applyFill="1" applyBorder="1" applyAlignment="1">
      <alignment horizontal="center"/>
    </xf>
    <xf numFmtId="0" fontId="6" fillId="4" borderId="7" xfId="1" applyFont="1" applyFill="1" applyBorder="1" applyAlignment="1">
      <alignment horizontal="center"/>
    </xf>
    <xf numFmtId="0" fontId="6" fillId="5" borderId="8" xfId="1" applyFont="1" applyFill="1" applyBorder="1" applyAlignment="1">
      <alignment horizontal="center"/>
    </xf>
    <xf numFmtId="0" fontId="5" fillId="5" borderId="9" xfId="1" applyFont="1" applyFill="1" applyBorder="1" applyAlignment="1">
      <alignment horizontal="center"/>
    </xf>
    <xf numFmtId="0" fontId="7" fillId="0" borderId="10" xfId="1" applyFont="1" applyBorder="1" applyAlignment="1">
      <alignment horizontal="center" wrapText="1"/>
    </xf>
    <xf numFmtId="0" fontId="8" fillId="6" borderId="10" xfId="1" applyFont="1" applyFill="1" applyBorder="1" applyAlignment="1">
      <alignment horizontal="center"/>
    </xf>
    <xf numFmtId="0" fontId="9" fillId="0" borderId="10" xfId="1" applyFont="1" applyBorder="1" applyAlignment="1">
      <alignment horizontal="center"/>
    </xf>
    <xf numFmtId="9" fontId="9" fillId="0" borderId="10" xfId="1" applyNumberFormat="1" applyFont="1" applyBorder="1" applyAlignment="1">
      <alignment horizontal="center"/>
    </xf>
    <xf numFmtId="0" fontId="8" fillId="7" borderId="10" xfId="1" applyFont="1" applyFill="1" applyBorder="1" applyAlignment="1">
      <alignment horizontal="center"/>
    </xf>
    <xf numFmtId="0" fontId="8" fillId="8" borderId="10" xfId="1" applyFont="1" applyFill="1" applyBorder="1" applyAlignment="1">
      <alignment horizontal="center"/>
    </xf>
    <xf numFmtId="0" fontId="8" fillId="9" borderId="10" xfId="1" applyFont="1" applyFill="1" applyBorder="1" applyAlignment="1">
      <alignment horizontal="center"/>
    </xf>
    <xf numFmtId="0" fontId="8" fillId="10" borderId="10" xfId="1" applyFont="1" applyFill="1" applyBorder="1" applyAlignment="1">
      <alignment horizontal="center"/>
    </xf>
    <xf numFmtId="0" fontId="8" fillId="11" borderId="10" xfId="1" applyFont="1" applyFill="1" applyBorder="1" applyAlignment="1">
      <alignment horizontal="center"/>
    </xf>
    <xf numFmtId="0" fontId="8" fillId="0" borderId="10" xfId="1" applyFont="1" applyBorder="1" applyAlignment="1">
      <alignment horizontal="center"/>
    </xf>
    <xf numFmtId="0" fontId="10" fillId="0" borderId="10" xfId="1" applyFont="1" applyBorder="1" applyAlignment="1">
      <alignment horizontal="center" wrapText="1"/>
    </xf>
    <xf numFmtId="0" fontId="11" fillId="0" borderId="10" xfId="1" applyFont="1" applyBorder="1" applyAlignment="1">
      <alignment horizontal="center" wrapText="1"/>
    </xf>
    <xf numFmtId="0" fontId="12" fillId="0" borderId="10" xfId="1" applyFont="1" applyBorder="1" applyAlignment="1">
      <alignment horizontal="center"/>
    </xf>
    <xf numFmtId="0" fontId="5" fillId="0" borderId="10" xfId="1" applyFont="1" applyBorder="1" applyAlignment="1">
      <alignment horizontal="center"/>
    </xf>
    <xf numFmtId="3" fontId="5" fillId="0" borderId="10" xfId="1" applyNumberFormat="1" applyFont="1" applyBorder="1" applyAlignment="1">
      <alignment horizontal="center"/>
    </xf>
    <xf numFmtId="0" fontId="10" fillId="12" borderId="11" xfId="1" applyFont="1" applyFill="1" applyBorder="1" applyAlignment="1">
      <alignment horizontal="center" wrapText="1"/>
    </xf>
    <xf numFmtId="0" fontId="5" fillId="12" borderId="9" xfId="1" applyFont="1" applyFill="1" applyBorder="1" applyAlignment="1">
      <alignment horizontal="center"/>
    </xf>
    <xf numFmtId="165" fontId="5" fillId="12" borderId="9" xfId="1" applyNumberFormat="1" applyFont="1" applyFill="1" applyBorder="1" applyAlignment="1">
      <alignment horizontal="center"/>
    </xf>
    <xf numFmtId="0" fontId="13" fillId="0" borderId="0" xfId="1" applyFont="1" applyAlignment="1">
      <alignment horizontal="center"/>
    </xf>
    <xf numFmtId="0" fontId="1" fillId="0" borderId="0" xfId="1"/>
  </cellXfs>
  <cellStyles count="2">
    <cellStyle name="Normal" xfId="0" builtinId="0"/>
    <cellStyle name="Normal 3" xfId="1" xr:uid="{1F6791FE-9814-4739-AADA-5EFE8B7F383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WL/MR/Clan%20Maynard%20Master_08132021%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ynard"/>
      <sheetName val="Lottery"/>
      <sheetName val="Realm"/>
      <sheetName val="Project"/>
      <sheetName val="Gulag"/>
      <sheetName val="Tribe"/>
      <sheetName val="Clan Games"/>
      <sheetName val="MR CWL"/>
      <sheetName val="MP CWL"/>
      <sheetName val="MG CWL"/>
      <sheetName val="MT CWL"/>
      <sheetName val="MS CWL"/>
      <sheetName val="Naughty"/>
      <sheetName val="Members"/>
      <sheetName val="Loto Wheel"/>
      <sheetName val="St. Patrick"/>
      <sheetName val="Dark Challeng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7C388D-DF4B-4509-AD4E-36AF9DAEAA5D}">
  <sheetPr>
    <tabColor rgb="FF000080"/>
  </sheetPr>
  <dimension ref="A1:N99"/>
  <sheetViews>
    <sheetView showGridLines="0" tabSelected="1" topLeftCell="A13" zoomScale="75" zoomScaleNormal="75" workbookViewId="0">
      <selection activeCell="G42" sqref="G42"/>
    </sheetView>
  </sheetViews>
  <sheetFormatPr defaultColWidth="12.54296875" defaultRowHeight="15" customHeight="1" x14ac:dyDescent="0.25"/>
  <cols>
    <col min="1" max="1" width="38" style="3" customWidth="1"/>
    <col min="2" max="2" width="11.7265625" style="3" customWidth="1"/>
    <col min="3" max="3" width="11.54296875" style="3" customWidth="1"/>
    <col min="4" max="7" width="11.7265625" style="3" customWidth="1"/>
    <col min="8" max="8" width="11.81640625" style="3" customWidth="1"/>
    <col min="9" max="11" width="11.26953125" style="3" customWidth="1"/>
    <col min="12" max="13" width="13.54296875" style="3" customWidth="1"/>
    <col min="14" max="14" width="9.1796875" style="3" customWidth="1"/>
    <col min="15" max="16384" width="12.54296875" style="3"/>
  </cols>
  <sheetData>
    <row r="1" spans="1:13" ht="33.75" hidden="1" customHeigh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65">
      <c r="A2" s="4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pans="1:13" ht="12" customHeight="1" thickBot="1" x14ac:dyDescent="0.4">
      <c r="A3" s="6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9.5" customHeight="1" x14ac:dyDescent="0.35">
      <c r="A4" s="8"/>
      <c r="B4" s="9" t="s">
        <v>1</v>
      </c>
      <c r="C4" s="9" t="s">
        <v>2</v>
      </c>
      <c r="D4" s="9" t="s">
        <v>3</v>
      </c>
      <c r="E4" s="9" t="s">
        <v>4</v>
      </c>
      <c r="F4" s="9" t="s">
        <v>5</v>
      </c>
      <c r="G4" s="9" t="s">
        <v>6</v>
      </c>
      <c r="H4" s="9" t="s">
        <v>7</v>
      </c>
      <c r="I4" s="9" t="s">
        <v>8</v>
      </c>
      <c r="J4" s="9" t="s">
        <v>9</v>
      </c>
      <c r="K4" s="9" t="s">
        <v>10</v>
      </c>
      <c r="L4" s="9" t="s">
        <v>11</v>
      </c>
      <c r="M4" s="9" t="s">
        <v>12</v>
      </c>
    </row>
    <row r="5" spans="1:13" ht="15" customHeight="1" x14ac:dyDescent="0.35">
      <c r="A5" s="10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</row>
    <row r="6" spans="1:13" ht="24" customHeight="1" x14ac:dyDescent="0.5">
      <c r="A6" s="12" t="s">
        <v>13</v>
      </c>
      <c r="B6" s="13">
        <v>3</v>
      </c>
      <c r="C6" s="13">
        <v>3</v>
      </c>
      <c r="D6" s="13">
        <v>3</v>
      </c>
      <c r="E6" s="13">
        <v>3</v>
      </c>
      <c r="F6" s="13">
        <v>3</v>
      </c>
      <c r="G6" s="13">
        <v>3</v>
      </c>
      <c r="H6" s="13">
        <v>3</v>
      </c>
      <c r="I6" s="14">
        <f>SUM(B6:H6)</f>
        <v>21</v>
      </c>
      <c r="J6" s="14">
        <v>7</v>
      </c>
      <c r="K6" s="15">
        <f>SUM(J6/7)</f>
        <v>1</v>
      </c>
      <c r="L6" s="14">
        <v>700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5">
      <c r="A7" s="12" t="s">
        <v>14</v>
      </c>
      <c r="B7" s="13">
        <v>3</v>
      </c>
      <c r="C7" s="13">
        <v>3</v>
      </c>
      <c r="D7" s="13">
        <v>3</v>
      </c>
      <c r="E7" s="13">
        <v>3</v>
      </c>
      <c r="F7" s="13">
        <v>3</v>
      </c>
      <c r="G7" s="13">
        <v>3</v>
      </c>
      <c r="H7" s="13">
        <v>3</v>
      </c>
      <c r="I7" s="14">
        <f>SUM(B7:H7)</f>
        <v>21</v>
      </c>
      <c r="J7" s="14">
        <v>7</v>
      </c>
      <c r="K7" s="15">
        <f>SUM(J7/7)</f>
        <v>1</v>
      </c>
      <c r="L7" s="14">
        <v>700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</row>
    <row r="8" spans="1:13" ht="24" customHeight="1" x14ac:dyDescent="0.5">
      <c r="A8" s="12" t="s">
        <v>15</v>
      </c>
      <c r="B8" s="13">
        <v>3</v>
      </c>
      <c r="C8" s="13">
        <v>3</v>
      </c>
      <c r="D8" s="16">
        <v>2</v>
      </c>
      <c r="E8" s="13">
        <v>3</v>
      </c>
      <c r="F8" s="13">
        <v>3</v>
      </c>
      <c r="G8" s="13">
        <v>3</v>
      </c>
      <c r="H8" s="13">
        <v>3</v>
      </c>
      <c r="I8" s="14">
        <f>SUM(B8:H8)</f>
        <v>20</v>
      </c>
      <c r="J8" s="14">
        <v>7</v>
      </c>
      <c r="K8" s="15">
        <f>SUM(J8/7)</f>
        <v>1</v>
      </c>
      <c r="L8" s="14">
        <v>684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</row>
    <row r="9" spans="1:13" ht="24" customHeight="1" x14ac:dyDescent="0.5">
      <c r="A9" s="12" t="s">
        <v>16</v>
      </c>
      <c r="B9" s="13">
        <v>3</v>
      </c>
      <c r="C9" s="16">
        <v>2</v>
      </c>
      <c r="D9" s="13">
        <v>3</v>
      </c>
      <c r="E9" s="16">
        <v>2</v>
      </c>
      <c r="F9" s="13">
        <v>3</v>
      </c>
      <c r="G9" s="13">
        <v>3</v>
      </c>
      <c r="H9" s="13">
        <v>3</v>
      </c>
      <c r="I9" s="14">
        <f>SUM(B9:H9)</f>
        <v>19</v>
      </c>
      <c r="J9" s="14">
        <v>7</v>
      </c>
      <c r="K9" s="15">
        <f>SUM(J9/7)</f>
        <v>1</v>
      </c>
      <c r="L9" s="14">
        <v>643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</row>
    <row r="10" spans="1:13" ht="24" customHeight="1" x14ac:dyDescent="0.5">
      <c r="A10" s="12" t="s">
        <v>17</v>
      </c>
      <c r="B10" s="13">
        <v>3</v>
      </c>
      <c r="C10" s="16">
        <v>2</v>
      </c>
      <c r="D10" s="13">
        <v>3</v>
      </c>
      <c r="E10" s="16">
        <v>2</v>
      </c>
      <c r="F10" s="13">
        <v>3</v>
      </c>
      <c r="G10" s="13">
        <v>3</v>
      </c>
      <c r="H10" s="13">
        <v>3</v>
      </c>
      <c r="I10" s="14">
        <f>SUM(B10:H10)</f>
        <v>19</v>
      </c>
      <c r="J10" s="14">
        <v>7</v>
      </c>
      <c r="K10" s="15">
        <f>SUM(J10/7)</f>
        <v>1</v>
      </c>
      <c r="L10" s="14">
        <v>614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</row>
    <row r="11" spans="1:13" ht="24" customHeight="1" x14ac:dyDescent="0.5">
      <c r="A11" s="12" t="s">
        <v>18</v>
      </c>
      <c r="B11" s="16">
        <v>2</v>
      </c>
      <c r="C11" s="16">
        <v>2</v>
      </c>
      <c r="D11" s="13">
        <v>3</v>
      </c>
      <c r="E11" s="16">
        <v>2</v>
      </c>
      <c r="F11" s="13">
        <v>3</v>
      </c>
      <c r="G11" s="13">
        <v>3</v>
      </c>
      <c r="H11" s="13">
        <v>3</v>
      </c>
      <c r="I11" s="14">
        <f>SUM(B11:H11)</f>
        <v>18</v>
      </c>
      <c r="J11" s="14">
        <v>7</v>
      </c>
      <c r="K11" s="15">
        <f>SUM(J11/7)</f>
        <v>1</v>
      </c>
      <c r="L11" s="14">
        <v>643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</row>
    <row r="12" spans="1:13" ht="24" customHeight="1" x14ac:dyDescent="0.5">
      <c r="A12" s="12" t="s">
        <v>19</v>
      </c>
      <c r="B12" s="13">
        <v>3</v>
      </c>
      <c r="C12" s="16">
        <v>2</v>
      </c>
      <c r="D12" s="16">
        <v>2</v>
      </c>
      <c r="E12" s="16">
        <v>2</v>
      </c>
      <c r="F12" s="13">
        <v>3</v>
      </c>
      <c r="G12" s="13">
        <v>3</v>
      </c>
      <c r="H12" s="13">
        <v>3</v>
      </c>
      <c r="I12" s="14">
        <f>SUM(B12:H12)</f>
        <v>18</v>
      </c>
      <c r="J12" s="14">
        <v>7</v>
      </c>
      <c r="K12" s="15">
        <f>SUM(J12/7)</f>
        <v>1</v>
      </c>
      <c r="L12" s="14">
        <v>628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</row>
    <row r="13" spans="1:13" ht="24" customHeight="1" x14ac:dyDescent="0.5">
      <c r="A13" s="12" t="s">
        <v>20</v>
      </c>
      <c r="B13" s="13">
        <v>3</v>
      </c>
      <c r="C13" s="16">
        <v>2</v>
      </c>
      <c r="D13" s="13">
        <v>3</v>
      </c>
      <c r="E13" s="16">
        <v>2</v>
      </c>
      <c r="F13" s="13">
        <v>3</v>
      </c>
      <c r="G13" s="17">
        <v>1</v>
      </c>
      <c r="H13" s="13">
        <v>3</v>
      </c>
      <c r="I13" s="14">
        <f>SUM(B13:H13)</f>
        <v>17</v>
      </c>
      <c r="J13" s="14">
        <v>7</v>
      </c>
      <c r="K13" s="15">
        <f>SUM(J13/7)</f>
        <v>1</v>
      </c>
      <c r="L13" s="14">
        <v>631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</row>
    <row r="14" spans="1:13" ht="24" customHeight="1" x14ac:dyDescent="0.5">
      <c r="A14" s="12" t="s">
        <v>21</v>
      </c>
      <c r="B14" s="16">
        <v>2</v>
      </c>
      <c r="C14" s="13">
        <v>3</v>
      </c>
      <c r="D14" s="16">
        <v>2</v>
      </c>
      <c r="E14" s="16">
        <v>2</v>
      </c>
      <c r="F14" s="13">
        <v>3</v>
      </c>
      <c r="G14" s="13">
        <v>3</v>
      </c>
      <c r="H14" s="17">
        <v>1</v>
      </c>
      <c r="I14" s="14">
        <f>SUM(B14:H14)</f>
        <v>16</v>
      </c>
      <c r="J14" s="14">
        <v>7</v>
      </c>
      <c r="K14" s="15">
        <f>SUM(J14/7)</f>
        <v>1</v>
      </c>
      <c r="L14" s="14">
        <v>623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</row>
    <row r="15" spans="1:13" ht="24" customHeight="1" x14ac:dyDescent="0.5">
      <c r="A15" s="12" t="s">
        <v>22</v>
      </c>
      <c r="B15" s="16">
        <v>2</v>
      </c>
      <c r="C15" s="16">
        <v>2</v>
      </c>
      <c r="D15" s="16">
        <v>2</v>
      </c>
      <c r="E15" s="16">
        <v>2</v>
      </c>
      <c r="F15" s="16">
        <v>2</v>
      </c>
      <c r="G15" s="13">
        <v>3</v>
      </c>
      <c r="H15" s="13">
        <v>3</v>
      </c>
      <c r="I15" s="14">
        <f>SUM(B15:H15)</f>
        <v>16</v>
      </c>
      <c r="J15" s="14">
        <v>7</v>
      </c>
      <c r="K15" s="15">
        <f>SUM(J15/7)</f>
        <v>1</v>
      </c>
      <c r="L15" s="14">
        <v>610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</row>
    <row r="16" spans="1:13" ht="24" customHeight="1" x14ac:dyDescent="0.5">
      <c r="A16" s="12" t="s">
        <v>23</v>
      </c>
      <c r="B16" s="16">
        <v>2</v>
      </c>
      <c r="C16" s="17">
        <v>1</v>
      </c>
      <c r="D16" s="16">
        <v>2</v>
      </c>
      <c r="E16" s="16">
        <v>2</v>
      </c>
      <c r="F16" s="13">
        <v>3</v>
      </c>
      <c r="G16" s="13">
        <v>3</v>
      </c>
      <c r="H16" s="13">
        <v>3</v>
      </c>
      <c r="I16" s="14">
        <f>SUM(B16:H16)</f>
        <v>16</v>
      </c>
      <c r="J16" s="14">
        <v>7</v>
      </c>
      <c r="K16" s="15">
        <f>SUM(J16/7)</f>
        <v>1</v>
      </c>
      <c r="L16" s="14">
        <v>604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</row>
    <row r="17" spans="1:13" ht="24" customHeight="1" x14ac:dyDescent="0.5">
      <c r="A17" s="12" t="s">
        <v>24</v>
      </c>
      <c r="B17" s="16">
        <v>2</v>
      </c>
      <c r="C17" s="16">
        <v>2</v>
      </c>
      <c r="D17" s="13">
        <v>3</v>
      </c>
      <c r="E17" s="17">
        <v>1</v>
      </c>
      <c r="F17" s="13">
        <v>3</v>
      </c>
      <c r="G17" s="13">
        <v>3</v>
      </c>
      <c r="H17" s="16">
        <v>2</v>
      </c>
      <c r="I17" s="14">
        <f>SUM(B17:H17)</f>
        <v>16</v>
      </c>
      <c r="J17" s="14">
        <v>7</v>
      </c>
      <c r="K17" s="15">
        <f>SUM(J17/7)</f>
        <v>1</v>
      </c>
      <c r="L17" s="14">
        <v>599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</row>
    <row r="18" spans="1:13" ht="24" customHeight="1" x14ac:dyDescent="0.5">
      <c r="A18" s="12" t="s">
        <v>25</v>
      </c>
      <c r="B18" s="16">
        <v>2</v>
      </c>
      <c r="C18" s="16">
        <v>2</v>
      </c>
      <c r="D18" s="16">
        <v>2</v>
      </c>
      <c r="E18" s="16">
        <v>2</v>
      </c>
      <c r="F18" s="16">
        <v>2</v>
      </c>
      <c r="G18" s="13">
        <v>3</v>
      </c>
      <c r="H18" s="13">
        <v>3</v>
      </c>
      <c r="I18" s="14">
        <f>SUM(B18:H18)</f>
        <v>16</v>
      </c>
      <c r="J18" s="14">
        <v>7</v>
      </c>
      <c r="K18" s="15">
        <f>SUM(J18/7)</f>
        <v>1</v>
      </c>
      <c r="L18" s="14">
        <v>578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</row>
    <row r="19" spans="1:13" ht="24" customHeight="1" x14ac:dyDescent="0.5">
      <c r="A19" s="12" t="s">
        <v>26</v>
      </c>
      <c r="B19" s="16">
        <v>2</v>
      </c>
      <c r="C19" s="16">
        <v>2</v>
      </c>
      <c r="D19" s="13">
        <v>3</v>
      </c>
      <c r="E19" s="16">
        <v>2</v>
      </c>
      <c r="F19" s="16">
        <v>2</v>
      </c>
      <c r="G19" s="16">
        <v>2</v>
      </c>
      <c r="H19" s="16">
        <v>2</v>
      </c>
      <c r="I19" s="14">
        <f>SUM(B19:H19)</f>
        <v>15</v>
      </c>
      <c r="J19" s="14">
        <v>7</v>
      </c>
      <c r="K19" s="15">
        <f>SUM(J19/7)</f>
        <v>1</v>
      </c>
      <c r="L19" s="14">
        <v>562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</row>
    <row r="20" spans="1:13" ht="24" customHeight="1" x14ac:dyDescent="0.5">
      <c r="A20" s="12" t="s">
        <v>27</v>
      </c>
      <c r="B20" s="16">
        <v>2</v>
      </c>
      <c r="C20" s="16">
        <v>2</v>
      </c>
      <c r="D20" s="13">
        <v>3</v>
      </c>
      <c r="E20" s="16">
        <v>2</v>
      </c>
      <c r="F20" s="16">
        <v>2</v>
      </c>
      <c r="G20" s="16">
        <v>2</v>
      </c>
      <c r="H20" s="16">
        <v>2</v>
      </c>
      <c r="I20" s="14">
        <f>SUM(B20:H20)</f>
        <v>15</v>
      </c>
      <c r="J20" s="14">
        <v>7</v>
      </c>
      <c r="K20" s="15">
        <f>SUM(J20/7)</f>
        <v>1</v>
      </c>
      <c r="L20" s="14">
        <v>553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</row>
    <row r="21" spans="1:13" ht="24" customHeight="1" x14ac:dyDescent="0.5">
      <c r="A21" s="12" t="s">
        <v>28</v>
      </c>
      <c r="B21" s="18" t="s">
        <v>29</v>
      </c>
      <c r="C21" s="16">
        <v>2</v>
      </c>
      <c r="D21" s="13">
        <v>3</v>
      </c>
      <c r="E21" s="16">
        <v>2</v>
      </c>
      <c r="F21" s="13">
        <v>3</v>
      </c>
      <c r="G21" s="13">
        <v>3</v>
      </c>
      <c r="H21" s="16">
        <v>2</v>
      </c>
      <c r="I21" s="14">
        <f>SUM(B21:H21)</f>
        <v>15</v>
      </c>
      <c r="J21" s="14">
        <v>6</v>
      </c>
      <c r="K21" s="15">
        <f>SUM(J21/6)</f>
        <v>1</v>
      </c>
      <c r="L21" s="14">
        <v>545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6</v>
      </c>
    </row>
    <row r="22" spans="1:13" ht="24" customHeight="1" x14ac:dyDescent="0.5">
      <c r="A22" s="12" t="s">
        <v>30</v>
      </c>
      <c r="B22" s="13">
        <v>3</v>
      </c>
      <c r="C22" s="18" t="s">
        <v>29</v>
      </c>
      <c r="D22" s="13">
        <v>3</v>
      </c>
      <c r="E22" s="16">
        <v>2</v>
      </c>
      <c r="F22" s="16">
        <v>2</v>
      </c>
      <c r="G22" s="13">
        <v>3</v>
      </c>
      <c r="H22" s="16">
        <v>2</v>
      </c>
      <c r="I22" s="14">
        <f>SUM(B22:H22)</f>
        <v>15</v>
      </c>
      <c r="J22" s="14">
        <v>6</v>
      </c>
      <c r="K22" s="15">
        <f>SUM(J22/6)</f>
        <v>1</v>
      </c>
      <c r="L22" s="14">
        <v>540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6</v>
      </c>
    </row>
    <row r="23" spans="1:13" ht="24" customHeight="1" x14ac:dyDescent="0.5">
      <c r="A23" s="12" t="s">
        <v>31</v>
      </c>
      <c r="B23" s="18" t="s">
        <v>29</v>
      </c>
      <c r="C23" s="18" t="s">
        <v>29</v>
      </c>
      <c r="D23" s="13">
        <v>3</v>
      </c>
      <c r="E23" s="13">
        <v>3</v>
      </c>
      <c r="F23" s="13">
        <v>3</v>
      </c>
      <c r="G23" s="13">
        <v>3</v>
      </c>
      <c r="H23" s="13">
        <v>3</v>
      </c>
      <c r="I23" s="14">
        <f>SUM(B23:H23)</f>
        <v>15</v>
      </c>
      <c r="J23" s="14">
        <v>5</v>
      </c>
      <c r="K23" s="15">
        <f>SUM(J23/5)</f>
        <v>1</v>
      </c>
      <c r="L23" s="14">
        <v>500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5</v>
      </c>
    </row>
    <row r="24" spans="1:13" ht="24" customHeight="1" x14ac:dyDescent="0.5">
      <c r="A24" s="12" t="s">
        <v>32</v>
      </c>
      <c r="B24" s="17">
        <v>1</v>
      </c>
      <c r="C24" s="13">
        <v>3</v>
      </c>
      <c r="D24" s="17">
        <v>1</v>
      </c>
      <c r="E24" s="17">
        <v>1</v>
      </c>
      <c r="F24" s="16">
        <v>2</v>
      </c>
      <c r="G24" s="13">
        <v>3</v>
      </c>
      <c r="H24" s="13">
        <v>3</v>
      </c>
      <c r="I24" s="14">
        <f>SUM(B24:H24)</f>
        <v>14</v>
      </c>
      <c r="J24" s="14">
        <v>7</v>
      </c>
      <c r="K24" s="15">
        <f>SUM(J24/7)</f>
        <v>1</v>
      </c>
      <c r="L24" s="14">
        <v>651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</row>
    <row r="25" spans="1:13" ht="24" customHeight="1" x14ac:dyDescent="0.5">
      <c r="A25" s="12" t="s">
        <v>33</v>
      </c>
      <c r="B25" s="17">
        <v>1</v>
      </c>
      <c r="C25" s="16">
        <v>2</v>
      </c>
      <c r="D25" s="16">
        <v>2</v>
      </c>
      <c r="E25" s="16">
        <v>2</v>
      </c>
      <c r="F25" s="13">
        <v>3</v>
      </c>
      <c r="G25" s="16">
        <v>2</v>
      </c>
      <c r="H25" s="16">
        <v>2</v>
      </c>
      <c r="I25" s="14">
        <f>SUM(B25:H25)</f>
        <v>14</v>
      </c>
      <c r="J25" s="14">
        <v>7</v>
      </c>
      <c r="K25" s="15">
        <f>SUM(J25/7)</f>
        <v>1</v>
      </c>
      <c r="L25" s="14">
        <v>577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</row>
    <row r="26" spans="1:13" ht="24" customHeight="1" x14ac:dyDescent="0.5">
      <c r="A26" s="12" t="s">
        <v>34</v>
      </c>
      <c r="B26" s="18" t="s">
        <v>29</v>
      </c>
      <c r="C26" s="18" t="s">
        <v>29</v>
      </c>
      <c r="D26" s="13">
        <v>3</v>
      </c>
      <c r="E26" s="16">
        <v>2</v>
      </c>
      <c r="F26" s="13">
        <v>3</v>
      </c>
      <c r="G26" s="13">
        <v>3</v>
      </c>
      <c r="H26" s="13">
        <v>3</v>
      </c>
      <c r="I26" s="14">
        <f>SUM(B26:H26)</f>
        <v>14</v>
      </c>
      <c r="J26" s="14">
        <v>5</v>
      </c>
      <c r="K26" s="15">
        <f>SUM(J26/5)</f>
        <v>1</v>
      </c>
      <c r="L26" s="14">
        <v>477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5</v>
      </c>
    </row>
    <row r="27" spans="1:13" ht="24" customHeight="1" x14ac:dyDescent="0.5">
      <c r="A27" s="12" t="s">
        <v>35</v>
      </c>
      <c r="B27" s="16">
        <v>2</v>
      </c>
      <c r="C27" s="16">
        <v>2</v>
      </c>
      <c r="D27" s="16">
        <v>2</v>
      </c>
      <c r="E27" s="16">
        <v>2</v>
      </c>
      <c r="F27" s="16">
        <v>2</v>
      </c>
      <c r="G27" s="16">
        <v>2</v>
      </c>
      <c r="H27" s="16">
        <v>2</v>
      </c>
      <c r="I27" s="14">
        <f>SUM(B27:H27)</f>
        <v>14</v>
      </c>
      <c r="J27" s="14">
        <v>7</v>
      </c>
      <c r="K27" s="15">
        <f>SUM(J27/7)</f>
        <v>1</v>
      </c>
      <c r="L27" s="14">
        <v>464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7</v>
      </c>
    </row>
    <row r="28" spans="1:13" ht="24" customHeight="1" x14ac:dyDescent="0.5">
      <c r="A28" s="12" t="s">
        <v>36</v>
      </c>
      <c r="B28" s="16">
        <v>2</v>
      </c>
      <c r="C28" s="16">
        <v>2</v>
      </c>
      <c r="D28" s="16">
        <v>2</v>
      </c>
      <c r="E28" s="16">
        <v>2</v>
      </c>
      <c r="F28" s="16">
        <v>2</v>
      </c>
      <c r="G28" s="16">
        <v>2</v>
      </c>
      <c r="H28" s="16">
        <v>2</v>
      </c>
      <c r="I28" s="14">
        <f>SUM(B28:H28)</f>
        <v>14</v>
      </c>
      <c r="J28" s="14">
        <v>7</v>
      </c>
      <c r="K28" s="15">
        <f>SUM(J28/7)</f>
        <v>1</v>
      </c>
      <c r="L28" s="14">
        <v>447</v>
      </c>
      <c r="M28" s="14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Used",-10,IF((E28)=1,1,IF((E28)=2,1,IF((E28)=3,1,IF((E28)=0,1,))))))+IF(ISBLANK(F30),0,IF((F30)="NA",0,IF((F30)="Not Used",-10,IF((F30)=1,1,IF((F30)=2,1,IF((F30)=3,1,IF((F30)=0,1,))))))+IF(ISBLANK(G28),0,IF((G28)="NA",0,IF((G28)="Not Used",-10,IF((G28)=1,1,IF((G28)=2,1,IF((G28)=3,1,IF((G28)=0,1,))))))+IF(ISBLANK(H28),0,IF((H28)="NA",0,IF((H28)="Not Used",-10,IF((H28)=1,1,IF((H28)=2,1,IF((H28)=3,1,IF((H28)=0,1,))))))))))))))</f>
        <v>7</v>
      </c>
    </row>
    <row r="29" spans="1:13" ht="24" customHeight="1" x14ac:dyDescent="0.5">
      <c r="A29" s="12" t="s">
        <v>37</v>
      </c>
      <c r="B29" s="16">
        <v>2</v>
      </c>
      <c r="C29" s="16">
        <v>2</v>
      </c>
      <c r="D29" s="16">
        <v>2</v>
      </c>
      <c r="E29" s="17">
        <v>1</v>
      </c>
      <c r="F29" s="16">
        <v>2</v>
      </c>
      <c r="G29" s="16">
        <v>2</v>
      </c>
      <c r="H29" s="16">
        <v>2</v>
      </c>
      <c r="I29" s="14">
        <f>SUM(B29:H29)</f>
        <v>13</v>
      </c>
      <c r="J29" s="14">
        <v>7</v>
      </c>
      <c r="K29" s="15">
        <f>SUM(J29/7)</f>
        <v>1</v>
      </c>
      <c r="L29" s="14">
        <v>523</v>
      </c>
      <c r="M29" s="14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7</v>
      </c>
    </row>
    <row r="30" spans="1:13" ht="24" customHeight="1" x14ac:dyDescent="0.5">
      <c r="A30" s="12" t="s">
        <v>38</v>
      </c>
      <c r="B30" s="17">
        <v>1</v>
      </c>
      <c r="C30" s="17">
        <v>1</v>
      </c>
      <c r="D30" s="13">
        <v>3</v>
      </c>
      <c r="E30" s="17">
        <v>1</v>
      </c>
      <c r="F30" s="16">
        <v>2</v>
      </c>
      <c r="G30" s="16">
        <v>2</v>
      </c>
      <c r="H30" s="16">
        <v>2</v>
      </c>
      <c r="I30" s="14">
        <f>SUM(B30:H30)</f>
        <v>12</v>
      </c>
      <c r="J30" s="14">
        <v>7</v>
      </c>
      <c r="K30" s="15">
        <f>SUM(J30/7)</f>
        <v>1</v>
      </c>
      <c r="L30" s="14">
        <v>516</v>
      </c>
      <c r="M30" s="14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Used",-10,IF((E30)=1,1,IF((E30)=2,1,IF((E30)=3,1,IF((E30)=0,1,))))))+IF(ISBLANK(F32),0,IF((F32)="NA",0,IF((F32)="Not Used",-10,IF((F32)=1,1,IF((F32)=2,1,IF((F32)=3,1,IF((F32)=0,1,))))))+IF(ISBLANK(G30),0,IF((G30)="NA",0,IF((G30)="Not Used",-10,IF((G30)=1,1,IF((G30)=2,1,IF((G30)=3,1,IF((G30)=0,1,))))))+IF(ISBLANK(H30),0,IF((H30)="NA",0,IF((H30)="Not Used",-10,IF((H30)=1,1,IF((H30)=2,1,IF((H30)=3,1,IF((H30)=0,1,))))))))))))))</f>
        <v>7</v>
      </c>
    </row>
    <row r="31" spans="1:13" ht="24" customHeight="1" x14ac:dyDescent="0.5">
      <c r="A31" s="12" t="s">
        <v>39</v>
      </c>
      <c r="B31" s="16">
        <v>2</v>
      </c>
      <c r="C31" s="17">
        <v>1</v>
      </c>
      <c r="D31" s="16">
        <v>2</v>
      </c>
      <c r="E31" s="16">
        <v>2</v>
      </c>
      <c r="F31" s="17">
        <v>1</v>
      </c>
      <c r="G31" s="16">
        <v>2</v>
      </c>
      <c r="H31" s="16">
        <v>2</v>
      </c>
      <c r="I31" s="14">
        <f>SUM(B31:H31)</f>
        <v>12</v>
      </c>
      <c r="J31" s="14">
        <v>7</v>
      </c>
      <c r="K31" s="15">
        <f>SUM(J31/7)</f>
        <v>1</v>
      </c>
      <c r="L31" s="14">
        <v>460</v>
      </c>
      <c r="M31" s="14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7</v>
      </c>
    </row>
    <row r="32" spans="1:13" ht="24" customHeight="1" x14ac:dyDescent="0.5">
      <c r="A32" s="12" t="s">
        <v>40</v>
      </c>
      <c r="B32" s="16">
        <v>2</v>
      </c>
      <c r="C32" s="17">
        <v>1</v>
      </c>
      <c r="D32" s="16">
        <v>2</v>
      </c>
      <c r="E32" s="17">
        <v>1</v>
      </c>
      <c r="F32" s="16">
        <v>2</v>
      </c>
      <c r="G32" s="16">
        <v>2</v>
      </c>
      <c r="H32" s="17">
        <v>1</v>
      </c>
      <c r="I32" s="14">
        <f>SUM(B32:H32)</f>
        <v>11</v>
      </c>
      <c r="J32" s="14">
        <v>7</v>
      </c>
      <c r="K32" s="15">
        <f>SUM(J32/7)</f>
        <v>1</v>
      </c>
      <c r="L32" s="14">
        <v>458</v>
      </c>
      <c r="M32" s="14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7</v>
      </c>
    </row>
    <row r="33" spans="1:13" ht="24" customHeight="1" x14ac:dyDescent="0.5">
      <c r="A33" s="12" t="s">
        <v>41</v>
      </c>
      <c r="B33" s="16">
        <v>2</v>
      </c>
      <c r="C33" s="16">
        <v>2</v>
      </c>
      <c r="D33" s="16">
        <v>2</v>
      </c>
      <c r="E33" s="17">
        <v>1</v>
      </c>
      <c r="F33" s="13">
        <v>3</v>
      </c>
      <c r="G33" s="17">
        <v>1</v>
      </c>
      <c r="H33" s="19" t="s">
        <v>42</v>
      </c>
      <c r="I33" s="14">
        <f>SUM(B33:H33)</f>
        <v>11</v>
      </c>
      <c r="J33" s="14">
        <v>6</v>
      </c>
      <c r="K33" s="15">
        <f>SUM(J33/7)</f>
        <v>0.8571428571428571</v>
      </c>
      <c r="L33" s="14">
        <v>420</v>
      </c>
      <c r="M33" s="14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-4</v>
      </c>
    </row>
    <row r="34" spans="1:13" ht="24" customHeight="1" x14ac:dyDescent="0.5">
      <c r="A34" s="12" t="s">
        <v>43</v>
      </c>
      <c r="B34" s="17">
        <v>1</v>
      </c>
      <c r="C34" s="17">
        <v>1</v>
      </c>
      <c r="D34" s="17">
        <v>1</v>
      </c>
      <c r="E34" s="17">
        <v>1</v>
      </c>
      <c r="F34" s="17">
        <v>1</v>
      </c>
      <c r="G34" s="16">
        <v>2</v>
      </c>
      <c r="H34" s="16">
        <v>2</v>
      </c>
      <c r="I34" s="14">
        <f>SUM(B34:H34)</f>
        <v>9</v>
      </c>
      <c r="J34" s="14">
        <v>7</v>
      </c>
      <c r="K34" s="15">
        <f>SUM(J34/7)</f>
        <v>1</v>
      </c>
      <c r="L34" s="14">
        <v>459</v>
      </c>
      <c r="M34" s="14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7</v>
      </c>
    </row>
    <row r="35" spans="1:13" ht="24" customHeight="1" x14ac:dyDescent="0.5">
      <c r="A35" s="12" t="s">
        <v>44</v>
      </c>
      <c r="B35" s="16">
        <v>2</v>
      </c>
      <c r="C35" s="17">
        <v>1</v>
      </c>
      <c r="D35" s="18" t="s">
        <v>29</v>
      </c>
      <c r="E35" s="18" t="s">
        <v>29</v>
      </c>
      <c r="F35" s="18" t="s">
        <v>29</v>
      </c>
      <c r="G35" s="18" t="s">
        <v>29</v>
      </c>
      <c r="H35" s="13">
        <v>3</v>
      </c>
      <c r="I35" s="14">
        <f>SUM(B35:H35)</f>
        <v>6</v>
      </c>
      <c r="J35" s="14">
        <v>3</v>
      </c>
      <c r="K35" s="15">
        <f>SUM(J35/3)</f>
        <v>1</v>
      </c>
      <c r="L35" s="14">
        <v>204</v>
      </c>
      <c r="M35" s="14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3</v>
      </c>
    </row>
    <row r="36" spans="1:13" ht="24" customHeight="1" x14ac:dyDescent="0.5">
      <c r="A36" s="12" t="s">
        <v>45</v>
      </c>
      <c r="B36" s="18" t="s">
        <v>29</v>
      </c>
      <c r="C36" s="18" t="s">
        <v>29</v>
      </c>
      <c r="D36" s="20">
        <v>0</v>
      </c>
      <c r="E36" s="17">
        <v>1</v>
      </c>
      <c r="F36" s="20">
        <v>0</v>
      </c>
      <c r="G36" s="13">
        <v>3</v>
      </c>
      <c r="H36" s="18" t="s">
        <v>29</v>
      </c>
      <c r="I36" s="14">
        <f>SUM(B36:H36)</f>
        <v>4</v>
      </c>
      <c r="J36" s="14">
        <v>4</v>
      </c>
      <c r="K36" s="15">
        <f>SUM(J36/4)</f>
        <v>1</v>
      </c>
      <c r="L36" s="14">
        <v>289</v>
      </c>
      <c r="M36" s="14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4</v>
      </c>
    </row>
    <row r="37" spans="1:13" ht="24" customHeight="1" x14ac:dyDescent="0.5">
      <c r="A37" s="12" t="s">
        <v>46</v>
      </c>
      <c r="B37" s="16">
        <v>2</v>
      </c>
      <c r="C37" s="19" t="s">
        <v>42</v>
      </c>
      <c r="D37" s="18" t="s">
        <v>29</v>
      </c>
      <c r="E37" s="18" t="s">
        <v>29</v>
      </c>
      <c r="F37" s="18" t="s">
        <v>29</v>
      </c>
      <c r="G37" s="18" t="s">
        <v>29</v>
      </c>
      <c r="H37" s="18" t="s">
        <v>29</v>
      </c>
      <c r="I37" s="14">
        <f>SUM(B37:H37)</f>
        <v>2</v>
      </c>
      <c r="J37" s="14">
        <v>1</v>
      </c>
      <c r="K37" s="15">
        <f>SUM(J37/2)</f>
        <v>0.5</v>
      </c>
      <c r="L37" s="14">
        <v>95</v>
      </c>
      <c r="M37" s="14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-9</v>
      </c>
    </row>
    <row r="38" spans="1:13" ht="24" customHeight="1" x14ac:dyDescent="0.5">
      <c r="A38" s="12" t="s">
        <v>47</v>
      </c>
      <c r="B38" s="17">
        <v>1</v>
      </c>
      <c r="C38" s="19" t="s">
        <v>42</v>
      </c>
      <c r="D38" s="18" t="s">
        <v>29</v>
      </c>
      <c r="E38" s="18" t="s">
        <v>29</v>
      </c>
      <c r="F38" s="18" t="s">
        <v>29</v>
      </c>
      <c r="G38" s="18" t="s">
        <v>29</v>
      </c>
      <c r="H38" s="18" t="s">
        <v>29</v>
      </c>
      <c r="I38" s="14">
        <f>SUM(B38:H38)</f>
        <v>1</v>
      </c>
      <c r="J38" s="14">
        <v>1</v>
      </c>
      <c r="K38" s="15">
        <f>SUM(J38/2)</f>
        <v>0.5</v>
      </c>
      <c r="L38" s="14">
        <v>68</v>
      </c>
      <c r="M38" s="14">
        <f>IF(ISBLANK(B38),0,IF((B38)="NA",0,IF((B38)="Not Used",-10,IF((B38)=1,1,IF((B38)=2,1,IF((B38)=3,1,IF((B38)=0,1,)))))+IF(ISBLANK(C38),0,IF((C38)="NA",0,IF((C38)="Not Used",-10,IF((C38)=1,1,IF((C38)=2,1,IF((C38)=3,1,IF((C38)=0,1,))))))+IF(ISBLANK(D38),0,IF((D38)="NA",0,IF((D38)="Not Used",-10,IF((D38)=1,1,IF((D38)=2,1,IF((D38)=3,1,IF((D38)=0,1,))))))+IF(ISBLANK(E38),0,IF((E38)="NA",0,IF((E38)="Not Used",-10,IF((E38)=1,1,IF((E38)=2,1,IF((E38)=3,1,IF((E38)=0,1,))))))+IF(ISBLANK(F38),0,IF((F38)="NA",0,IF((F38)="Not Used",-10,IF((F38)=1,1,IF((F38)=2,1,IF((F38)=3,1,IF((F38)=0,1,))))))+IF(ISBLANK(G38),0,IF((G38)="NA",0,IF((G38)="Not Used",-10,IF((G38)=1,1,IF((G38)=2,1,IF((G38)=3,1,IF((G38)=0,1,))))))+IF(ISBLANK(H38),0,IF((H38)="NA",0,IF((H38)="Not Used",-10,IF((H38)=1,1,IF((H38)=2,1,IF((H38)=3,1,IF((H38)=0,1,))))))))))))))</f>
        <v>-9</v>
      </c>
    </row>
    <row r="39" spans="1:13" ht="24" customHeight="1" x14ac:dyDescent="0.5">
      <c r="A39" s="12" t="s">
        <v>48</v>
      </c>
      <c r="B39" s="17">
        <v>1</v>
      </c>
      <c r="C39" s="19" t="s">
        <v>42</v>
      </c>
      <c r="D39" s="18" t="s">
        <v>29</v>
      </c>
      <c r="E39" s="18" t="s">
        <v>29</v>
      </c>
      <c r="F39" s="18" t="s">
        <v>29</v>
      </c>
      <c r="G39" s="18" t="s">
        <v>29</v>
      </c>
      <c r="H39" s="18" t="s">
        <v>29</v>
      </c>
      <c r="I39" s="14">
        <f>SUM(B39:H39)</f>
        <v>1</v>
      </c>
      <c r="J39" s="14">
        <v>1</v>
      </c>
      <c r="K39" s="15">
        <f>SUM(J39/2)</f>
        <v>0.5</v>
      </c>
      <c r="L39" s="14">
        <v>54</v>
      </c>
      <c r="M39" s="14">
        <f>IF(ISBLANK(B39),0,IF((B39)="NA",0,IF((B39)="Not Used",-10,IF((B39)=1,1,IF((B39)=2,1,IF((B39)=3,1,IF((B39)=0,1,)))))+IF(ISBLANK(C39),0,IF((C39)="NA",0,IF((C39)="Not Used",-10,IF((C39)=1,1,IF((C39)=2,1,IF((C39)=3,1,IF((C39)=0,1,))))))+IF(ISBLANK(D39),0,IF((D39)="NA",0,IF((D39)="Not Used",-10,IF((D39)=1,1,IF((D39)=2,1,IF((D39)=3,1,IF((D39)=0,1,))))))+IF(ISBLANK(E39),0,IF((E39)="NA",0,IF((E39)="Not Used",-10,IF((E39)=1,1,IF((E39)=2,1,IF((E39)=3,1,IF((E39)=0,1,))))))+IF(ISBLANK(F39),0,IF((F39)="NA",0,IF((F39)="Not Used",-10,IF((F39)=1,1,IF((F39)=2,1,IF((F39)=3,1,IF((F39)=0,1,))))))+IF(ISBLANK(G39),0,IF((G39)="NA",0,IF((G39)="Not Used",-10,IF((G39)=1,1,IF((G39)=2,1,IF((G39)=3,1,IF((G39)=0,1,))))))+IF(ISBLANK(H39),0,IF((H39)="NA",0,IF((H39)="Not Used",-10,IF((H39)=1,1,IF((H39)=2,1,IF((H39)=3,1,IF((H39)=0,1,))))))))))))))</f>
        <v>-9</v>
      </c>
    </row>
    <row r="40" spans="1:13" ht="24" customHeight="1" x14ac:dyDescent="0.5">
      <c r="A40" s="12"/>
      <c r="B40" s="21"/>
      <c r="C40" s="21"/>
      <c r="D40" s="21"/>
      <c r="E40" s="21"/>
      <c r="F40" s="21"/>
      <c r="G40" s="21"/>
      <c r="H40" s="21"/>
      <c r="I40" s="14">
        <f t="shared" ref="I40:I41" si="0">SUM(B40:H40)</f>
        <v>0</v>
      </c>
      <c r="J40" s="14"/>
      <c r="K40" s="15">
        <f>SUM(J40/4)</f>
        <v>0</v>
      </c>
      <c r="L40" s="14"/>
      <c r="M40" s="14">
        <f t="shared" ref="M40:M63" si="1">IF(ISBLANK(B40),0,IF((B40)="NA",0,IF((B40)="Not Used",-10,IF((B40)=1,1,IF((B40)=2,1,IF((B40)=3,1,IF((B40)=0,1,)))))+IF(ISBLANK(C40),0,IF((C40)="NA",0,IF((C40)="Not Used",-10,IF((C40)=1,1,IF((C40)=2,1,IF((C40)=3,1,IF((C40)=0,1,))))))+IF(ISBLANK(D40),0,IF((D40)="NA",0,IF((D40)="Not Used",-10,IF((D40)=1,1,IF((D40)=2,1,IF((D40)=3,1,IF((D40)=0,1,))))))+IF(ISBLANK(E40),0,IF((E40)="NA",0,IF((E40)="Not Used",-10,IF((E40)=1,1,IF((E40)=2,1,IF((E40)=3,1,IF((E40)=0,1,))))))+IF(ISBLANK(F40),0,IF((F40)="NA",0,IF((F40)="Not Used",-10,IF((F40)=1,1,IF((F40)=2,1,IF((F40)=3,1,IF((F40)=0,1,))))))+IF(ISBLANK(G40),0,IF((G40)="NA",0,IF((G40)="Not Used",-10,IF((G40)=1,1,IF((G40)=2,1,IF((G40)=3,1,IF((G40)=0,1,))))))+IF(ISBLANK(H40),0,IF((H40)="NA",0,IF((H40)="Not Used",-10,IF((H40)=1,1,IF((H40)=2,1,IF((H40)=3,1,IF((H40)=0,1,))))))))))))))</f>
        <v>0</v>
      </c>
    </row>
    <row r="41" spans="1:13" ht="24" customHeight="1" x14ac:dyDescent="0.5">
      <c r="A41" s="12"/>
      <c r="B41" s="21"/>
      <c r="C41" s="21"/>
      <c r="D41" s="21"/>
      <c r="E41" s="21"/>
      <c r="F41" s="21"/>
      <c r="G41" s="21"/>
      <c r="H41" s="21"/>
      <c r="I41" s="14">
        <f t="shared" si="0"/>
        <v>0</v>
      </c>
      <c r="J41" s="14"/>
      <c r="K41" s="15">
        <f>SUM(J41/2)</f>
        <v>0</v>
      </c>
      <c r="L41" s="14"/>
      <c r="M41" s="14">
        <f t="shared" si="1"/>
        <v>0</v>
      </c>
    </row>
    <row r="42" spans="1:13" ht="24" customHeight="1" x14ac:dyDescent="0.4">
      <c r="A42" s="22"/>
      <c r="B42" s="14">
        <f t="shared" ref="B42:J42" si="2">SUM(B6:B41)</f>
        <v>62</v>
      </c>
      <c r="C42" s="14">
        <f t="shared" si="2"/>
        <v>53</v>
      </c>
      <c r="D42" s="14">
        <f t="shared" si="2"/>
        <v>70</v>
      </c>
      <c r="E42" s="14">
        <f t="shared" si="2"/>
        <v>56</v>
      </c>
      <c r="F42" s="14">
        <f t="shared" si="2"/>
        <v>72</v>
      </c>
      <c r="G42" s="14">
        <f t="shared" si="2"/>
        <v>76</v>
      </c>
      <c r="H42" s="14">
        <f t="shared" si="2"/>
        <v>71</v>
      </c>
      <c r="I42" s="14">
        <f t="shared" si="2"/>
        <v>460</v>
      </c>
      <c r="J42" s="14">
        <f t="shared" si="2"/>
        <v>206</v>
      </c>
      <c r="K42" s="14" t="s">
        <v>49</v>
      </c>
      <c r="L42" s="14">
        <f>SUM(L6:L41)</f>
        <v>17119</v>
      </c>
      <c r="M42" s="14">
        <f>SUM(M6:M41)</f>
        <v>166</v>
      </c>
    </row>
    <row r="43" spans="1:13" ht="24" customHeight="1" x14ac:dyDescent="0.5">
      <c r="A43" s="23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5"/>
      <c r="M43" s="25"/>
    </row>
    <row r="44" spans="1:13" ht="24" customHeight="1" x14ac:dyDescent="0.35">
      <c r="A44" s="22"/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</row>
    <row r="45" spans="1:13" ht="24" customHeight="1" x14ac:dyDescent="0.35">
      <c r="A45" s="22"/>
      <c r="B45" s="2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</row>
    <row r="46" spans="1:13" ht="24" customHeight="1" x14ac:dyDescent="0.35">
      <c r="A46" s="22"/>
      <c r="B46" s="25"/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5"/>
    </row>
    <row r="47" spans="1:13" ht="24" customHeight="1" x14ac:dyDescent="0.35">
      <c r="A47" s="22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</row>
    <row r="48" spans="1:13" ht="24" customHeight="1" x14ac:dyDescent="0.35">
      <c r="A48" s="22"/>
      <c r="B48" s="25"/>
      <c r="C48" s="25"/>
      <c r="D48" s="25"/>
      <c r="E48" s="26"/>
      <c r="F48" s="26"/>
      <c r="G48" s="26"/>
      <c r="H48" s="26"/>
      <c r="I48" s="26"/>
      <c r="J48" s="26"/>
      <c r="K48" s="26"/>
      <c r="L48" s="26"/>
      <c r="M48" s="26"/>
    </row>
    <row r="49" spans="1:14" ht="24" customHeight="1" x14ac:dyDescent="0.35">
      <c r="A49" s="22"/>
      <c r="B49" s="25"/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</row>
    <row r="50" spans="1:14" ht="16.5" customHeight="1" x14ac:dyDescent="0.35">
      <c r="A50" s="27"/>
      <c r="B50" s="28"/>
      <c r="C50" s="28"/>
      <c r="D50" s="28"/>
      <c r="E50" s="28"/>
      <c r="F50" s="29" t="s">
        <v>50</v>
      </c>
      <c r="G50" s="29"/>
      <c r="H50" s="29"/>
      <c r="I50" s="29"/>
      <c r="J50" s="29"/>
      <c r="K50" s="29"/>
      <c r="L50" s="28"/>
      <c r="M50" s="28"/>
    </row>
    <row r="51" spans="1:14" ht="12.75" customHeight="1" x14ac:dyDescent="0.25"/>
    <row r="52" spans="1:14" ht="12.75" customHeight="1" x14ac:dyDescent="0.25"/>
    <row r="53" spans="1:14" ht="12.75" customHeight="1" x14ac:dyDescent="0.25">
      <c r="B53" s="30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</row>
    <row r="54" spans="1:14" ht="12.75" customHeight="1" x14ac:dyDescent="0.25"/>
    <row r="55" spans="1:14" ht="12.75" customHeight="1" x14ac:dyDescent="0.25"/>
    <row r="56" spans="1:14" ht="12.75" customHeight="1" x14ac:dyDescent="0.25"/>
    <row r="57" spans="1:14" ht="12.75" customHeight="1" x14ac:dyDescent="0.25"/>
    <row r="58" spans="1:14" ht="12.75" customHeight="1" x14ac:dyDescent="0.25"/>
    <row r="59" spans="1:14" ht="12.75" customHeight="1" x14ac:dyDescent="0.25"/>
    <row r="60" spans="1:14" ht="12.75" customHeight="1" x14ac:dyDescent="0.25"/>
    <row r="61" spans="1:14" ht="12.75" customHeight="1" x14ac:dyDescent="0.25"/>
    <row r="62" spans="1:14" ht="12.75" customHeight="1" x14ac:dyDescent="0.25"/>
    <row r="63" spans="1:14" ht="12.75" customHeight="1" x14ac:dyDescent="0.25"/>
    <row r="64" spans="1:1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</sheetData>
  <mergeCells count="2">
    <mergeCell ref="A2:M2"/>
    <mergeCell ref="B53:N53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 Miller</dc:creator>
  <cp:lastModifiedBy>Jeremy Miller</cp:lastModifiedBy>
  <dcterms:created xsi:type="dcterms:W3CDTF">2021-09-11T15:50:15Z</dcterms:created>
  <dcterms:modified xsi:type="dcterms:W3CDTF">2021-09-11T15:50:42Z</dcterms:modified>
</cp:coreProperties>
</file>