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G\"/>
    </mc:Choice>
  </mc:AlternateContent>
  <xr:revisionPtr revIDLastSave="0" documentId="13_ncr:1_{D9193843-BC60-49EE-AD00-09B47B875811}" xr6:coauthVersionLast="45" xr6:coauthVersionMax="45" xr10:uidLastSave="{00000000-0000-0000-0000-000000000000}"/>
  <bookViews>
    <workbookView xWindow="-110" yWindow="-110" windowWidth="19420" windowHeight="10420" xr2:uid="{6C55E9CE-E0E9-495E-AF63-29A5967B7913}"/>
  </bookViews>
  <sheets>
    <sheet name="MG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8" i="1" l="1"/>
  <c r="K37" i="1"/>
  <c r="K36" i="1"/>
  <c r="K35" i="1"/>
  <c r="K34" i="1"/>
  <c r="K33" i="1"/>
  <c r="K27" i="1"/>
  <c r="L40" i="1"/>
  <c r="J40" i="1"/>
  <c r="H40" i="1"/>
  <c r="G40" i="1"/>
  <c r="F40" i="1"/>
  <c r="E40" i="1"/>
  <c r="D40" i="1"/>
  <c r="C40" i="1"/>
  <c r="B40" i="1"/>
  <c r="M6" i="1"/>
  <c r="K6" i="1"/>
  <c r="I6" i="1"/>
  <c r="M14" i="1"/>
  <c r="K14" i="1"/>
  <c r="I14" i="1"/>
  <c r="M15" i="1"/>
  <c r="K15" i="1"/>
  <c r="I15" i="1"/>
  <c r="M13" i="1"/>
  <c r="K13" i="1"/>
  <c r="I13" i="1"/>
  <c r="M17" i="1"/>
  <c r="K17" i="1"/>
  <c r="I17" i="1"/>
  <c r="M18" i="1"/>
  <c r="K18" i="1"/>
  <c r="I18" i="1"/>
  <c r="M28" i="1"/>
  <c r="K28" i="1"/>
  <c r="I28" i="1"/>
  <c r="M32" i="1"/>
  <c r="K32" i="1"/>
  <c r="I32" i="1"/>
  <c r="M31" i="1"/>
  <c r="K31" i="1"/>
  <c r="I31" i="1"/>
  <c r="M29" i="1"/>
  <c r="K29" i="1"/>
  <c r="I29" i="1"/>
  <c r="M24" i="1"/>
  <c r="K24" i="1"/>
  <c r="I24" i="1"/>
  <c r="M30" i="1"/>
  <c r="K30" i="1"/>
  <c r="I30" i="1"/>
  <c r="M10" i="1"/>
  <c r="K10" i="1"/>
  <c r="I10" i="1"/>
  <c r="M23" i="1"/>
  <c r="K23" i="1"/>
  <c r="I23" i="1"/>
  <c r="M19" i="1"/>
  <c r="K19" i="1"/>
  <c r="I19" i="1"/>
  <c r="M26" i="1"/>
  <c r="K26" i="1"/>
  <c r="I26" i="1"/>
  <c r="M25" i="1"/>
  <c r="K25" i="1"/>
  <c r="I25" i="1"/>
  <c r="M39" i="1"/>
  <c r="K39" i="1"/>
  <c r="I39" i="1"/>
  <c r="M21" i="1"/>
  <c r="K21" i="1"/>
  <c r="I21" i="1"/>
  <c r="M33" i="1"/>
  <c r="I33" i="1"/>
  <c r="M20" i="1"/>
  <c r="K20" i="1"/>
  <c r="I20" i="1"/>
  <c r="M38" i="1"/>
  <c r="I38" i="1"/>
  <c r="M27" i="1"/>
  <c r="I27" i="1"/>
  <c r="M22" i="1"/>
  <c r="K22" i="1"/>
  <c r="I22" i="1"/>
  <c r="M11" i="1"/>
  <c r="K11" i="1"/>
  <c r="I11" i="1"/>
  <c r="M34" i="1"/>
  <c r="I34" i="1"/>
  <c r="M35" i="1"/>
  <c r="I35" i="1"/>
  <c r="M36" i="1"/>
  <c r="I36" i="1"/>
  <c r="M12" i="1"/>
  <c r="K12" i="1"/>
  <c r="I12" i="1"/>
  <c r="M37" i="1"/>
  <c r="I37" i="1"/>
  <c r="M8" i="1"/>
  <c r="K8" i="1"/>
  <c r="I8" i="1"/>
  <c r="M7" i="1"/>
  <c r="K7" i="1"/>
  <c r="I7" i="1"/>
  <c r="M9" i="1"/>
  <c r="K9" i="1"/>
  <c r="I9" i="1"/>
  <c r="M16" i="1"/>
  <c r="K16" i="1"/>
  <c r="I16" i="1"/>
  <c r="I40" i="1" l="1"/>
  <c r="M4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  <author>Jeremy Miller</author>
  </authors>
  <commentList>
    <comment ref="F35" authorId="0" shapeId="0" xr:uid="{191EFB5D-0E58-4F70-A55A-3E613A5FEC9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Did not attack mirror</t>
        </r>
      </text>
    </comment>
    <comment ref="C37" authorId="0" shapeId="0" xr:uid="{173F737F-9C2C-4726-978A-A2BA6E09C43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Attacked well below mirror and the base was already 3 star'd. Account was kicked.</t>
        </r>
      </text>
    </comment>
    <comment ref="B39" authorId="1" shapeId="0" xr:uid="{BEAD521A-F6DB-427E-941B-4EC31F9B989D}">
      <text>
        <r>
          <rPr>
            <b/>
            <sz val="9"/>
            <color indexed="81"/>
            <rFont val="Tahoma"/>
            <family val="2"/>
          </rPr>
          <t>Jeremy Miller:</t>
        </r>
        <r>
          <rPr>
            <sz val="9"/>
            <color indexed="81"/>
            <rFont val="Tahoma"/>
            <family val="2"/>
          </rPr>
          <t xml:space="preserve">
MK overlooked he was listed as Out.</t>
        </r>
      </text>
    </comment>
  </commentList>
</comments>
</file>

<file path=xl/sharedStrings.xml><?xml version="1.0" encoding="utf-8"?>
<sst xmlns="http://schemas.openxmlformats.org/spreadsheetml/2006/main" count="85" uniqueCount="51">
  <si>
    <t>June 2021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</si>
  <si>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</si>
  <si>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</si>
  <si>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</si>
  <si>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</si>
  <si>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</si>
  <si>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</si>
  <si>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</si>
  <si>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</si>
  <si>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</si>
  <si>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</si>
  <si>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</si>
  <si>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</si>
  <si>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Hayden</t>
  </si>
  <si>
    <t>Snake Eyes</t>
  </si>
  <si>
    <t>Moses</t>
  </si>
  <si>
    <t>Sebin</t>
  </si>
  <si>
    <t>Emma the Hammer</t>
  </si>
  <si>
    <t>N/A</t>
  </si>
  <si>
    <t>Welder80</t>
  </si>
  <si>
    <t>Nathan3</t>
  </si>
  <si>
    <t>Not Used</t>
  </si>
  <si>
    <t>akilise</t>
  </si>
  <si>
    <t>Lockdown</t>
  </si>
  <si>
    <t>achui</t>
  </si>
  <si>
    <t>Brock (TH11)</t>
  </si>
  <si>
    <t>Henry2</t>
  </si>
  <si>
    <t>ComJack2</t>
  </si>
  <si>
    <t>Joel the Great</t>
  </si>
  <si>
    <t>Camslam</t>
  </si>
  <si>
    <t>Winnie The Pooh</t>
  </si>
  <si>
    <t>Titan88</t>
  </si>
  <si>
    <t>Thomas</t>
  </si>
  <si>
    <t>James_spence05</t>
  </si>
  <si>
    <t>Rhod</t>
  </si>
  <si>
    <t>Konrad</t>
  </si>
  <si>
    <t>CM-MK-Prince</t>
  </si>
  <si>
    <t>Brock (TH9)</t>
  </si>
  <si>
    <t>Gopher</t>
  </si>
  <si>
    <t>Heimdall</t>
  </si>
  <si>
    <t>Trogdor2</t>
  </si>
  <si>
    <t>Gru</t>
  </si>
  <si>
    <t>Obliterator1</t>
  </si>
  <si>
    <t>CM-MK-Baron</t>
  </si>
  <si>
    <t>Trist Jr</t>
  </si>
  <si>
    <t>CM-MK-Earl</t>
  </si>
  <si>
    <t>CM-MK-Knight</t>
  </si>
  <si>
    <t>CM-MK-Count</t>
  </si>
  <si>
    <t>CM-MK-Baronet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</si>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</sst>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6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70DE7D32-75D8-45FB-B9C4-D3AF09CDC2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60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embers"/>
      <sheetName val="Loto Wheel"/>
      <sheetName val="St. Patri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CA57D-3EFE-4528-A484-CC8560293E52}">
  <sheetPr>
    <tabColor rgb="FF000080"/>
  </sheetPr>
  <dimension ref="A1:N97"/>
  <sheetViews>
    <sheetView showGridLines="0" tabSelected="1" topLeftCell="A28" zoomScale="75" zoomScaleNormal="75" workbookViewId="0">
      <selection activeCell="J40" sqref="J40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48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5">
        <f>SUM(B6:H6)</f>
        <v>21</v>
      </c>
      <c r="J6" s="15">
        <v>7</v>
      </c>
      <c r="K6" s="16">
        <f>SUM(J6/7)</f>
        <v>1</v>
      </c>
      <c r="L6" s="15">
        <v>700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15</v>
      </c>
      <c r="B7" s="13">
        <v>3</v>
      </c>
      <c r="C7" s="13">
        <v>3</v>
      </c>
      <c r="D7" s="13">
        <v>3</v>
      </c>
      <c r="E7" s="14">
        <v>2</v>
      </c>
      <c r="F7" s="13">
        <v>3</v>
      </c>
      <c r="G7" s="13">
        <v>3</v>
      </c>
      <c r="H7" s="13">
        <v>3</v>
      </c>
      <c r="I7" s="15">
        <f>SUM(B7:H7)</f>
        <v>20</v>
      </c>
      <c r="J7" s="15">
        <v>7</v>
      </c>
      <c r="K7" s="16">
        <f>SUM(J7/7)</f>
        <v>1</v>
      </c>
      <c r="L7" s="15">
        <v>697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16</v>
      </c>
      <c r="B8" s="13">
        <v>3</v>
      </c>
      <c r="C8" s="13">
        <v>3</v>
      </c>
      <c r="D8" s="13">
        <v>3</v>
      </c>
      <c r="E8" s="13">
        <v>3</v>
      </c>
      <c r="F8" s="14">
        <v>2</v>
      </c>
      <c r="G8" s="13">
        <v>3</v>
      </c>
      <c r="H8" s="13">
        <v>3</v>
      </c>
      <c r="I8" s="15">
        <f>SUM(B8:H8)</f>
        <v>20</v>
      </c>
      <c r="J8" s="15">
        <v>7</v>
      </c>
      <c r="K8" s="16">
        <f>SUM(J8/7)</f>
        <v>1</v>
      </c>
      <c r="L8" s="15">
        <v>693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14</v>
      </c>
      <c r="B9" s="13">
        <v>3</v>
      </c>
      <c r="C9" s="13">
        <v>3</v>
      </c>
      <c r="D9" s="13">
        <v>3</v>
      </c>
      <c r="E9" s="13">
        <v>3</v>
      </c>
      <c r="F9" s="14">
        <v>2</v>
      </c>
      <c r="G9" s="13">
        <v>3</v>
      </c>
      <c r="H9" s="13">
        <v>3</v>
      </c>
      <c r="I9" s="15">
        <f>SUM(B9:H9)</f>
        <v>20</v>
      </c>
      <c r="J9" s="15">
        <v>7</v>
      </c>
      <c r="K9" s="16">
        <f>SUM(J9/7)</f>
        <v>1</v>
      </c>
      <c r="L9" s="15">
        <v>688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36</v>
      </c>
      <c r="B10" s="13">
        <v>3</v>
      </c>
      <c r="C10" s="13">
        <v>3</v>
      </c>
      <c r="D10" s="13">
        <v>3</v>
      </c>
      <c r="E10" s="14">
        <v>2</v>
      </c>
      <c r="F10" s="13">
        <v>3</v>
      </c>
      <c r="G10" s="13">
        <v>3</v>
      </c>
      <c r="H10" s="13">
        <v>3</v>
      </c>
      <c r="I10" s="15">
        <f>SUM(B10:H10)</f>
        <v>20</v>
      </c>
      <c r="J10" s="15">
        <v>7</v>
      </c>
      <c r="K10" s="16">
        <f>SUM(J10/7)</f>
        <v>1</v>
      </c>
      <c r="L10" s="15">
        <v>668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24</v>
      </c>
      <c r="B11" s="13">
        <v>3</v>
      </c>
      <c r="C11" s="13">
        <v>3</v>
      </c>
      <c r="D11" s="13">
        <v>3</v>
      </c>
      <c r="E11" s="14">
        <v>2</v>
      </c>
      <c r="F11" s="13">
        <v>3</v>
      </c>
      <c r="G11" s="13">
        <v>3</v>
      </c>
      <c r="H11" s="13">
        <v>3</v>
      </c>
      <c r="I11" s="15">
        <f>SUM(B11:H11)</f>
        <v>20</v>
      </c>
      <c r="J11" s="15">
        <v>7</v>
      </c>
      <c r="K11" s="16">
        <f>SUM(J11/7)</f>
        <v>1</v>
      </c>
      <c r="L11" s="15">
        <v>661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3">
        <v>3</v>
      </c>
      <c r="C12" s="13">
        <v>3</v>
      </c>
      <c r="D12" s="13">
        <v>3</v>
      </c>
      <c r="E12" s="14">
        <v>2</v>
      </c>
      <c r="F12" s="14">
        <v>2</v>
      </c>
      <c r="G12" s="13">
        <v>3</v>
      </c>
      <c r="H12" s="13">
        <v>3</v>
      </c>
      <c r="I12" s="15">
        <f>SUM(B12:H12)</f>
        <v>19</v>
      </c>
      <c r="J12" s="15">
        <v>7</v>
      </c>
      <c r="K12" s="16">
        <f>SUM(J12/7)</f>
        <v>1</v>
      </c>
      <c r="L12" s="15">
        <v>654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45</v>
      </c>
      <c r="B13" s="13">
        <v>3</v>
      </c>
      <c r="C13" s="13">
        <v>3</v>
      </c>
      <c r="D13" s="13">
        <v>3</v>
      </c>
      <c r="E13" s="14">
        <v>2</v>
      </c>
      <c r="F13" s="14">
        <v>2</v>
      </c>
      <c r="G13" s="13">
        <v>3</v>
      </c>
      <c r="H13" s="13">
        <v>3</v>
      </c>
      <c r="I13" s="15">
        <f>SUM(B13:H13)</f>
        <v>19</v>
      </c>
      <c r="J13" s="15">
        <v>7</v>
      </c>
      <c r="K13" s="16">
        <f>SUM(J13/7)</f>
        <v>1</v>
      </c>
      <c r="L13" s="15">
        <v>643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47</v>
      </c>
      <c r="B14" s="13">
        <v>3</v>
      </c>
      <c r="C14" s="13">
        <v>3</v>
      </c>
      <c r="D14" s="13">
        <v>3</v>
      </c>
      <c r="E14" s="14">
        <v>2</v>
      </c>
      <c r="F14" s="20">
        <v>1</v>
      </c>
      <c r="G14" s="13">
        <v>3</v>
      </c>
      <c r="H14" s="13">
        <v>3</v>
      </c>
      <c r="I14" s="15">
        <f>SUM(B14:H14)</f>
        <v>18</v>
      </c>
      <c r="J14" s="15">
        <v>7</v>
      </c>
      <c r="K14" s="16">
        <f>SUM(J14/7)</f>
        <v>1</v>
      </c>
      <c r="L14" s="15">
        <v>667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5">
      <c r="A15" s="12" t="s">
        <v>46</v>
      </c>
      <c r="B15" s="13">
        <v>3</v>
      </c>
      <c r="C15" s="13">
        <v>3</v>
      </c>
      <c r="D15" s="13">
        <v>3</v>
      </c>
      <c r="E15" s="14">
        <v>2</v>
      </c>
      <c r="F15" s="20">
        <v>1</v>
      </c>
      <c r="G15" s="13">
        <v>3</v>
      </c>
      <c r="H15" s="13">
        <v>3</v>
      </c>
      <c r="I15" s="15">
        <f>SUM(B15:H15)</f>
        <v>18</v>
      </c>
      <c r="J15" s="15">
        <v>7</v>
      </c>
      <c r="K15" s="16">
        <f>SUM(J15/7)</f>
        <v>1</v>
      </c>
      <c r="L15" s="15">
        <v>654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13</v>
      </c>
      <c r="B16" s="13">
        <v>3</v>
      </c>
      <c r="C16" s="14">
        <v>2</v>
      </c>
      <c r="D16" s="13">
        <v>3</v>
      </c>
      <c r="E16" s="14">
        <v>2</v>
      </c>
      <c r="F16" s="13">
        <v>3</v>
      </c>
      <c r="G16" s="14">
        <v>2</v>
      </c>
      <c r="H16" s="13">
        <v>3</v>
      </c>
      <c r="I16" s="15">
        <f>SUM(B16:H16)</f>
        <v>18</v>
      </c>
      <c r="J16" s="15">
        <v>7</v>
      </c>
      <c r="K16" s="16">
        <f>SUM(J16/7)</f>
        <v>1</v>
      </c>
      <c r="L16" s="15">
        <v>645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44</v>
      </c>
      <c r="B17" s="13">
        <v>3</v>
      </c>
      <c r="C17" s="13">
        <v>3</v>
      </c>
      <c r="D17" s="13">
        <v>3</v>
      </c>
      <c r="E17" s="13">
        <v>3</v>
      </c>
      <c r="F17" s="14">
        <v>2</v>
      </c>
      <c r="G17" s="14">
        <v>2</v>
      </c>
      <c r="H17" s="14">
        <v>2</v>
      </c>
      <c r="I17" s="15">
        <f>SUM(B17:H17)</f>
        <v>18</v>
      </c>
      <c r="J17" s="15">
        <v>7</v>
      </c>
      <c r="K17" s="16">
        <f>SUM(J17/7)</f>
        <v>1</v>
      </c>
      <c r="L17" s="15">
        <v>629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43</v>
      </c>
      <c r="B18" s="13">
        <v>3</v>
      </c>
      <c r="C18" s="13">
        <v>3</v>
      </c>
      <c r="D18" s="13">
        <v>3</v>
      </c>
      <c r="E18" s="14">
        <v>2</v>
      </c>
      <c r="F18" s="14">
        <v>2</v>
      </c>
      <c r="G18" s="14">
        <v>2</v>
      </c>
      <c r="H18" s="13">
        <v>3</v>
      </c>
      <c r="I18" s="15">
        <f>SUM(B18:H18)</f>
        <v>18</v>
      </c>
      <c r="J18" s="15">
        <v>7</v>
      </c>
      <c r="K18" s="16">
        <f>SUM(J18/7)</f>
        <v>1</v>
      </c>
      <c r="L18" s="15">
        <v>600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34</v>
      </c>
      <c r="B19" s="13">
        <v>3</v>
      </c>
      <c r="C19" s="13">
        <v>3</v>
      </c>
      <c r="D19" s="13">
        <v>3</v>
      </c>
      <c r="E19" s="13">
        <v>3</v>
      </c>
      <c r="F19" s="20">
        <v>1</v>
      </c>
      <c r="G19" s="20">
        <v>1</v>
      </c>
      <c r="H19" s="13">
        <v>3</v>
      </c>
      <c r="I19" s="15">
        <f>SUM(B19:H19)</f>
        <v>17</v>
      </c>
      <c r="J19" s="15">
        <v>7</v>
      </c>
      <c r="K19" s="16">
        <f>SUM(J19/7)</f>
        <v>1</v>
      </c>
      <c r="L19" s="15">
        <v>659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28</v>
      </c>
      <c r="B20" s="19" t="s">
        <v>21</v>
      </c>
      <c r="C20" s="13">
        <v>3</v>
      </c>
      <c r="D20" s="13">
        <v>3</v>
      </c>
      <c r="E20" s="13">
        <v>3</v>
      </c>
      <c r="F20" s="13">
        <v>3</v>
      </c>
      <c r="G20" s="14">
        <v>2</v>
      </c>
      <c r="H20" s="13">
        <v>3</v>
      </c>
      <c r="I20" s="15">
        <f>SUM(B20:H20)</f>
        <v>17</v>
      </c>
      <c r="J20" s="15">
        <v>6</v>
      </c>
      <c r="K20" s="16">
        <f>SUM(J20/7)</f>
        <v>0.8571428571428571</v>
      </c>
      <c r="L20" s="15">
        <v>573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-4</v>
      </c>
    </row>
    <row r="21" spans="1:13" ht="24" customHeight="1" x14ac:dyDescent="0.5">
      <c r="A21" s="12" t="s">
        <v>30</v>
      </c>
      <c r="B21" s="13">
        <v>3</v>
      </c>
      <c r="C21" s="13">
        <v>3</v>
      </c>
      <c r="D21" s="13">
        <v>3</v>
      </c>
      <c r="E21" s="14">
        <v>2</v>
      </c>
      <c r="F21" s="14">
        <v>2</v>
      </c>
      <c r="G21" s="14">
        <v>2</v>
      </c>
      <c r="H21" s="14">
        <v>2</v>
      </c>
      <c r="I21" s="15">
        <f>SUM(B21:H21)</f>
        <v>17</v>
      </c>
      <c r="J21" s="15">
        <v>7</v>
      </c>
      <c r="K21" s="16">
        <f>SUM(J21/7)</f>
        <v>1</v>
      </c>
      <c r="L21" s="15">
        <v>567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25</v>
      </c>
      <c r="B22" s="13">
        <v>3</v>
      </c>
      <c r="C22" s="13">
        <v>3</v>
      </c>
      <c r="D22" s="13">
        <v>3</v>
      </c>
      <c r="E22" s="20">
        <v>1</v>
      </c>
      <c r="F22" s="14">
        <v>2</v>
      </c>
      <c r="G22" s="20">
        <v>1</v>
      </c>
      <c r="H22" s="13">
        <v>3</v>
      </c>
      <c r="I22" s="15">
        <f>SUM(B22:H22)</f>
        <v>16</v>
      </c>
      <c r="J22" s="15">
        <v>7</v>
      </c>
      <c r="K22" s="16">
        <f>SUM(J22/7)</f>
        <v>1</v>
      </c>
      <c r="L22" s="15">
        <v>639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35</v>
      </c>
      <c r="B23" s="13">
        <v>3</v>
      </c>
      <c r="C23" s="14">
        <v>2</v>
      </c>
      <c r="D23" s="13">
        <v>3</v>
      </c>
      <c r="E23" s="14">
        <v>2</v>
      </c>
      <c r="F23" s="20">
        <v>1</v>
      </c>
      <c r="G23" s="14">
        <v>2</v>
      </c>
      <c r="H23" s="13">
        <v>3</v>
      </c>
      <c r="I23" s="15">
        <f>SUM(B23:H23)</f>
        <v>16</v>
      </c>
      <c r="J23" s="15">
        <v>7</v>
      </c>
      <c r="K23" s="16">
        <f>SUM(J23/7)</f>
        <v>1</v>
      </c>
      <c r="L23" s="15">
        <v>589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38</v>
      </c>
      <c r="B24" s="13">
        <v>3</v>
      </c>
      <c r="C24" s="14">
        <v>2</v>
      </c>
      <c r="D24" s="13">
        <v>3</v>
      </c>
      <c r="E24" s="20">
        <v>1</v>
      </c>
      <c r="F24" s="20">
        <v>1</v>
      </c>
      <c r="G24" s="20">
        <v>1</v>
      </c>
      <c r="H24" s="13">
        <v>3</v>
      </c>
      <c r="I24" s="15">
        <f>SUM(B24:H24)</f>
        <v>14</v>
      </c>
      <c r="J24" s="15">
        <v>7</v>
      </c>
      <c r="K24" s="16">
        <f>SUM(J24/7)</f>
        <v>1</v>
      </c>
      <c r="L24" s="15">
        <v>583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32</v>
      </c>
      <c r="B25" s="13">
        <v>3</v>
      </c>
      <c r="C25" s="19" t="s">
        <v>21</v>
      </c>
      <c r="D25" s="13">
        <v>3</v>
      </c>
      <c r="E25" s="14">
        <v>2</v>
      </c>
      <c r="F25" s="14">
        <v>2</v>
      </c>
      <c r="G25" s="20">
        <v>1</v>
      </c>
      <c r="H25" s="13">
        <v>3</v>
      </c>
      <c r="I25" s="15">
        <f>SUM(B25:H25)</f>
        <v>14</v>
      </c>
      <c r="J25" s="15">
        <v>6</v>
      </c>
      <c r="K25" s="16">
        <f>SUM(J25/7)</f>
        <v>0.8571428571428571</v>
      </c>
      <c r="L25" s="15">
        <v>510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</row>
    <row r="26" spans="1:13" ht="24" customHeight="1" x14ac:dyDescent="0.5">
      <c r="A26" s="12" t="s">
        <v>33</v>
      </c>
      <c r="B26" s="13">
        <v>3</v>
      </c>
      <c r="C26" s="13">
        <v>3</v>
      </c>
      <c r="D26" s="13">
        <v>3</v>
      </c>
      <c r="E26" s="20">
        <v>1</v>
      </c>
      <c r="F26" s="19" t="s">
        <v>21</v>
      </c>
      <c r="G26" s="14">
        <v>2</v>
      </c>
      <c r="H26" s="14">
        <v>2</v>
      </c>
      <c r="I26" s="15">
        <f>SUM(B26:H26)</f>
        <v>14</v>
      </c>
      <c r="J26" s="15">
        <v>6</v>
      </c>
      <c r="K26" s="16">
        <f>SUM(J26/7)</f>
        <v>0.8571428571428571</v>
      </c>
      <c r="L26" s="15">
        <v>509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</row>
    <row r="27" spans="1:13" ht="24" customHeight="1" x14ac:dyDescent="0.5">
      <c r="A27" s="12" t="s">
        <v>26</v>
      </c>
      <c r="B27" s="18" t="s">
        <v>18</v>
      </c>
      <c r="C27" s="14">
        <v>2</v>
      </c>
      <c r="D27" s="13">
        <v>3</v>
      </c>
      <c r="E27" s="14">
        <v>2</v>
      </c>
      <c r="F27" s="14">
        <v>2</v>
      </c>
      <c r="G27" s="13">
        <v>3</v>
      </c>
      <c r="H27" s="14">
        <v>2</v>
      </c>
      <c r="I27" s="15">
        <f>SUM(B27:H27)</f>
        <v>14</v>
      </c>
      <c r="J27" s="15">
        <v>6</v>
      </c>
      <c r="K27" s="16">
        <f>SUM(J27/6)</f>
        <v>1</v>
      </c>
      <c r="L27" s="15">
        <v>477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6</v>
      </c>
    </row>
    <row r="28" spans="1:13" ht="24" customHeight="1" x14ac:dyDescent="0.5">
      <c r="A28" s="12" t="s">
        <v>42</v>
      </c>
      <c r="B28" s="13">
        <v>3</v>
      </c>
      <c r="C28" s="14">
        <v>2</v>
      </c>
      <c r="D28" s="13">
        <v>3</v>
      </c>
      <c r="E28" s="14">
        <v>2</v>
      </c>
      <c r="F28" s="17">
        <v>0</v>
      </c>
      <c r="G28" s="20">
        <v>1</v>
      </c>
      <c r="H28" s="14">
        <v>2</v>
      </c>
      <c r="I28" s="15">
        <f>SUM(B28:H28)</f>
        <v>13</v>
      </c>
      <c r="J28" s="15">
        <v>7</v>
      </c>
      <c r="K28" s="16">
        <f>SUM(J28/7)</f>
        <v>1</v>
      </c>
      <c r="L28" s="15">
        <v>502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39</v>
      </c>
      <c r="B29" s="13">
        <v>3</v>
      </c>
      <c r="C29" s="14">
        <v>2</v>
      </c>
      <c r="D29" s="13">
        <v>3</v>
      </c>
      <c r="E29" s="20">
        <v>1</v>
      </c>
      <c r="F29" s="19" t="s">
        <v>21</v>
      </c>
      <c r="G29" s="20">
        <v>1</v>
      </c>
      <c r="H29" s="14">
        <v>2</v>
      </c>
      <c r="I29" s="15">
        <f>SUM(B29:H29)</f>
        <v>12</v>
      </c>
      <c r="J29" s="15">
        <v>6</v>
      </c>
      <c r="K29" s="16">
        <f>SUM(J29/7)</f>
        <v>0.8571428571428571</v>
      </c>
      <c r="L29" s="15">
        <v>439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</row>
    <row r="30" spans="1:13" ht="24" customHeight="1" x14ac:dyDescent="0.5">
      <c r="A30" s="12" t="s">
        <v>37</v>
      </c>
      <c r="B30" s="13">
        <v>3</v>
      </c>
      <c r="C30" s="20">
        <v>1</v>
      </c>
      <c r="D30" s="13">
        <v>3</v>
      </c>
      <c r="E30" s="14">
        <v>2</v>
      </c>
      <c r="F30" s="20">
        <v>1</v>
      </c>
      <c r="G30" s="17">
        <v>0</v>
      </c>
      <c r="H30" s="20">
        <v>1</v>
      </c>
      <c r="I30" s="15">
        <f>SUM(B30:H30)</f>
        <v>11</v>
      </c>
      <c r="J30" s="15">
        <v>7</v>
      </c>
      <c r="K30" s="16">
        <f>SUM(J30/7)</f>
        <v>1</v>
      </c>
      <c r="L30" s="15">
        <v>480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5">
      <c r="A31" s="12" t="s">
        <v>40</v>
      </c>
      <c r="B31" s="13">
        <v>3</v>
      </c>
      <c r="C31" s="20">
        <v>1</v>
      </c>
      <c r="D31" s="13">
        <v>3</v>
      </c>
      <c r="E31" s="20">
        <v>1</v>
      </c>
      <c r="F31" s="17">
        <v>0</v>
      </c>
      <c r="G31" s="17">
        <v>0</v>
      </c>
      <c r="H31" s="14">
        <v>2</v>
      </c>
      <c r="I31" s="15">
        <f>SUM(B31:H31)</f>
        <v>10</v>
      </c>
      <c r="J31" s="15">
        <v>7</v>
      </c>
      <c r="K31" s="16">
        <f>SUM(J31/7)</f>
        <v>1</v>
      </c>
      <c r="L31" s="15">
        <v>535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5">
      <c r="A32" s="12" t="s">
        <v>41</v>
      </c>
      <c r="B32" s="20">
        <v>1</v>
      </c>
      <c r="C32" s="14">
        <v>2</v>
      </c>
      <c r="D32" s="13">
        <v>3</v>
      </c>
      <c r="E32" s="20">
        <v>1</v>
      </c>
      <c r="F32" s="20">
        <v>1</v>
      </c>
      <c r="G32" s="17">
        <v>0</v>
      </c>
      <c r="H32" s="20">
        <v>1</v>
      </c>
      <c r="I32" s="15">
        <f>SUM(B32:H32)</f>
        <v>9</v>
      </c>
      <c r="J32" s="15">
        <v>7</v>
      </c>
      <c r="K32" s="16">
        <f>SUM(J32/7)</f>
        <v>1</v>
      </c>
      <c r="L32" s="15">
        <v>437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5">
      <c r="A33" s="12" t="s">
        <v>29</v>
      </c>
      <c r="B33" s="18" t="s">
        <v>18</v>
      </c>
      <c r="C33" s="18" t="s">
        <v>18</v>
      </c>
      <c r="D33" s="13">
        <v>3</v>
      </c>
      <c r="E33" s="14">
        <v>2</v>
      </c>
      <c r="F33" s="20">
        <v>1</v>
      </c>
      <c r="G33" s="20">
        <v>1</v>
      </c>
      <c r="H33" s="14">
        <v>2</v>
      </c>
      <c r="I33" s="15">
        <f>SUM(B33:H33)</f>
        <v>9</v>
      </c>
      <c r="J33" s="15">
        <v>5</v>
      </c>
      <c r="K33" s="16">
        <f>SUM(J33/5)</f>
        <v>1</v>
      </c>
      <c r="L33" s="15">
        <v>374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</row>
    <row r="34" spans="1:13" ht="24" customHeight="1" x14ac:dyDescent="0.5">
      <c r="A34" s="12" t="s">
        <v>23</v>
      </c>
      <c r="B34" s="13">
        <v>3</v>
      </c>
      <c r="C34" s="19" t="s">
        <v>21</v>
      </c>
      <c r="D34" s="13">
        <v>3</v>
      </c>
      <c r="E34" s="19" t="s">
        <v>21</v>
      </c>
      <c r="F34" s="18" t="s">
        <v>18</v>
      </c>
      <c r="G34" s="18" t="s">
        <v>18</v>
      </c>
      <c r="H34" s="18" t="s">
        <v>18</v>
      </c>
      <c r="I34" s="15">
        <f>SUM(B34:H34)</f>
        <v>6</v>
      </c>
      <c r="J34" s="15">
        <v>2</v>
      </c>
      <c r="K34" s="16">
        <f>SUM(J34/4)</f>
        <v>0.5</v>
      </c>
      <c r="L34" s="15">
        <v>200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-18</v>
      </c>
    </row>
    <row r="35" spans="1:13" ht="24" customHeight="1" x14ac:dyDescent="0.5">
      <c r="A35" s="12" t="s">
        <v>22</v>
      </c>
      <c r="B35" s="20">
        <v>1</v>
      </c>
      <c r="C35" s="20">
        <v>1</v>
      </c>
      <c r="D35" s="20">
        <v>1</v>
      </c>
      <c r="E35" s="18" t="s">
        <v>18</v>
      </c>
      <c r="F35" s="14">
        <v>2</v>
      </c>
      <c r="G35" s="17">
        <v>0</v>
      </c>
      <c r="H35" s="18" t="s">
        <v>18</v>
      </c>
      <c r="I35" s="15">
        <f>SUM(B35:H35)</f>
        <v>5</v>
      </c>
      <c r="J35" s="15">
        <v>5</v>
      </c>
      <c r="K35" s="16">
        <f>SUM(J35/5)</f>
        <v>1</v>
      </c>
      <c r="L35" s="15">
        <v>275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</row>
    <row r="36" spans="1:13" ht="24" customHeight="1" x14ac:dyDescent="0.5">
      <c r="A36" s="12" t="s">
        <v>20</v>
      </c>
      <c r="B36" s="18" t="s">
        <v>18</v>
      </c>
      <c r="C36" s="18" t="s">
        <v>18</v>
      </c>
      <c r="D36" s="18" t="s">
        <v>18</v>
      </c>
      <c r="E36" s="14">
        <v>2</v>
      </c>
      <c r="F36" s="19" t="s">
        <v>21</v>
      </c>
      <c r="G36" s="20">
        <v>1</v>
      </c>
      <c r="H36" s="14">
        <v>2</v>
      </c>
      <c r="I36" s="15">
        <f>SUM(B36:H36)</f>
        <v>5</v>
      </c>
      <c r="J36" s="15">
        <v>3</v>
      </c>
      <c r="K36" s="16">
        <f>SUM(J36/4)</f>
        <v>0.75</v>
      </c>
      <c r="L36" s="15">
        <v>238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-7</v>
      </c>
    </row>
    <row r="37" spans="1:13" ht="24" customHeight="1" x14ac:dyDescent="0.5">
      <c r="A37" s="12" t="s">
        <v>17</v>
      </c>
      <c r="B37" s="13">
        <v>3</v>
      </c>
      <c r="C37" s="17">
        <v>0</v>
      </c>
      <c r="D37" s="18" t="s">
        <v>18</v>
      </c>
      <c r="E37" s="18" t="s">
        <v>18</v>
      </c>
      <c r="F37" s="18" t="s">
        <v>18</v>
      </c>
      <c r="G37" s="18" t="s">
        <v>18</v>
      </c>
      <c r="H37" s="18" t="s">
        <v>18</v>
      </c>
      <c r="I37" s="15">
        <f>SUM(B37:H37)</f>
        <v>3</v>
      </c>
      <c r="J37" s="15">
        <v>2</v>
      </c>
      <c r="K37" s="16">
        <f>SUM(J37/2)</f>
        <v>1</v>
      </c>
      <c r="L37" s="15">
        <v>200</v>
      </c>
      <c r="M37" s="15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</row>
    <row r="38" spans="1:13" ht="24" customHeight="1" x14ac:dyDescent="0.5">
      <c r="A38" s="12" t="s">
        <v>27</v>
      </c>
      <c r="B38" s="18" t="s">
        <v>18</v>
      </c>
      <c r="C38" s="18" t="s">
        <v>18</v>
      </c>
      <c r="D38" s="18" t="s">
        <v>18</v>
      </c>
      <c r="E38" s="18" t="s">
        <v>18</v>
      </c>
      <c r="F38" s="18" t="s">
        <v>18</v>
      </c>
      <c r="G38" s="18" t="s">
        <v>18</v>
      </c>
      <c r="H38" s="14">
        <v>2</v>
      </c>
      <c r="I38" s="15">
        <f>SUM(B38:H38)</f>
        <v>2</v>
      </c>
      <c r="J38" s="15">
        <v>1</v>
      </c>
      <c r="K38" s="16">
        <f>SUM(J38/1)</f>
        <v>1</v>
      </c>
      <c r="L38" s="15">
        <v>99</v>
      </c>
      <c r="M38" s="15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</row>
    <row r="39" spans="1:13" ht="24" customHeight="1" x14ac:dyDescent="0.5">
      <c r="A39" s="12" t="s">
        <v>31</v>
      </c>
      <c r="B39" s="19" t="s">
        <v>21</v>
      </c>
      <c r="C39" s="18" t="s">
        <v>18</v>
      </c>
      <c r="D39" s="18" t="s">
        <v>18</v>
      </c>
      <c r="E39" s="18" t="s">
        <v>18</v>
      </c>
      <c r="F39" s="18" t="s">
        <v>18</v>
      </c>
      <c r="G39" s="18" t="s">
        <v>18</v>
      </c>
      <c r="H39" s="18" t="s">
        <v>18</v>
      </c>
      <c r="I39" s="15">
        <f>SUM(B39:H39)</f>
        <v>0</v>
      </c>
      <c r="J39" s="15">
        <v>0</v>
      </c>
      <c r="K39" s="16">
        <f>SUM(J39/7)</f>
        <v>0</v>
      </c>
      <c r="L39" s="15">
        <v>0</v>
      </c>
      <c r="M39" s="15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</row>
    <row r="40" spans="1:13" ht="24" customHeight="1" x14ac:dyDescent="0.4">
      <c r="A40" s="21"/>
      <c r="B40" s="15">
        <f>SUM(B6:B39)</f>
        <v>80</v>
      </c>
      <c r="C40" s="15">
        <f>SUM(C6:C39)</f>
        <v>68</v>
      </c>
      <c r="D40" s="15">
        <f>SUM(D6:D39)</f>
        <v>88</v>
      </c>
      <c r="E40" s="15">
        <f>SUM(E6:E39)</f>
        <v>58</v>
      </c>
      <c r="F40" s="15">
        <f>SUM(F6:F39)</f>
        <v>48</v>
      </c>
      <c r="G40" s="15">
        <f>SUM(G6:G39)</f>
        <v>55</v>
      </c>
      <c r="H40" s="15">
        <f>SUM(H6:H39)</f>
        <v>76</v>
      </c>
      <c r="I40" s="15">
        <f>SUM(I6:I39)</f>
        <v>473</v>
      </c>
      <c r="J40" s="15">
        <f>SUM(J6:J39)</f>
        <v>202</v>
      </c>
      <c r="K40" s="15" t="s">
        <v>49</v>
      </c>
      <c r="L40" s="15">
        <f>SUM(L6:L39)</f>
        <v>17484</v>
      </c>
      <c r="M40" s="15">
        <f>SUM(M6:M39)</f>
        <v>122</v>
      </c>
    </row>
    <row r="41" spans="1:13" ht="24" customHeight="1" x14ac:dyDescent="0.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4"/>
      <c r="M41" s="24"/>
    </row>
    <row r="42" spans="1:13" ht="24" customHeight="1" x14ac:dyDescent="0.3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3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ht="24" customHeight="1" x14ac:dyDescent="0.35">
      <c r="A44" s="2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1:13" ht="24" customHeight="1" x14ac:dyDescent="0.35">
      <c r="A45" s="21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24" customHeight="1" x14ac:dyDescent="0.35">
      <c r="A46" s="21"/>
      <c r="B46" s="24"/>
      <c r="C46" s="24"/>
      <c r="D46" s="24"/>
      <c r="E46" s="25"/>
      <c r="F46" s="25"/>
      <c r="G46" s="25"/>
      <c r="H46" s="25"/>
      <c r="I46" s="25"/>
      <c r="J46" s="25"/>
      <c r="K46" s="25"/>
      <c r="L46" s="25"/>
      <c r="M46" s="25"/>
    </row>
    <row r="47" spans="1:13" ht="24" customHeight="1" x14ac:dyDescent="0.35">
      <c r="A47" s="21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13" ht="16.5" customHeight="1" x14ac:dyDescent="0.35">
      <c r="A48" s="26"/>
      <c r="B48" s="27"/>
      <c r="C48" s="27"/>
      <c r="D48" s="27"/>
      <c r="E48" s="27"/>
      <c r="F48" s="28" t="s">
        <v>50</v>
      </c>
      <c r="G48" s="28"/>
      <c r="H48" s="28"/>
      <c r="I48" s="28"/>
      <c r="J48" s="28"/>
      <c r="K48" s="28"/>
      <c r="L48" s="27"/>
      <c r="M48" s="27"/>
    </row>
    <row r="49" spans="2:14" ht="12.75" customHeight="1" x14ac:dyDescent="0.25"/>
    <row r="50" spans="2:14" ht="12.75" customHeight="1" x14ac:dyDescent="0.25"/>
    <row r="51" spans="2:14" ht="12.75" customHeight="1" x14ac:dyDescent="0.25">
      <c r="B51" s="29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</row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</sheetData>
  <sortState xmlns:xlrd2="http://schemas.microsoft.com/office/spreadsheetml/2017/richdata2" ref="A6:M39">
    <sortCondition descending="1" ref="I6:I39"/>
    <sortCondition descending="1" ref="L6:L39"/>
    <sortCondition ref="A6:A39"/>
  </sortState>
  <mergeCells count="2">
    <mergeCell ref="A2:M2"/>
    <mergeCell ref="B51:N51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2021-06-10T01:43:21Z</dcterms:created>
  <dcterms:modified xsi:type="dcterms:W3CDTF">2021-06-10T12:53:50Z</dcterms:modified>
</cp:coreProperties>
</file>