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D0CB6010-004B-4FD8-BED5-0D46DF7368B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's Realm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7" i="1" l="1"/>
  <c r="K38" i="1" l="1"/>
  <c r="K36" i="1"/>
  <c r="K35" i="1"/>
  <c r="K31" i="1"/>
  <c r="K34" i="1"/>
  <c r="K33" i="1"/>
  <c r="K30" i="1"/>
  <c r="K29" i="1"/>
  <c r="K26" i="1"/>
  <c r="K24" i="1"/>
  <c r="K28" i="1"/>
  <c r="K27" i="1"/>
  <c r="K23" i="1"/>
  <c r="K25" i="1"/>
  <c r="I25" i="1"/>
  <c r="K20" i="1"/>
  <c r="K21" i="1"/>
  <c r="K22" i="1"/>
  <c r="K17" i="1"/>
  <c r="K7" i="1"/>
  <c r="K8" i="1"/>
  <c r="K9" i="1"/>
  <c r="K12" i="1"/>
  <c r="K13" i="1"/>
  <c r="K10" i="1"/>
  <c r="K14" i="1"/>
  <c r="K11" i="1"/>
  <c r="K16" i="1"/>
  <c r="K15" i="1"/>
  <c r="K19" i="1"/>
  <c r="K18" i="1"/>
  <c r="I36" i="1"/>
  <c r="I26" i="1" l="1"/>
  <c r="K39" i="1"/>
  <c r="I22" i="1"/>
  <c r="L40" i="1" l="1"/>
  <c r="K32" i="1"/>
  <c r="I33" i="1" l="1"/>
  <c r="I23" i="1"/>
  <c r="I27" i="1"/>
  <c r="I11" i="1"/>
  <c r="I17" i="1"/>
  <c r="I38" i="1" l="1"/>
  <c r="I18" i="1" l="1"/>
  <c r="I16" i="1"/>
  <c r="I34" i="1" l="1"/>
  <c r="I12" i="1" l="1"/>
  <c r="I29" i="1"/>
  <c r="K6" i="1" l="1"/>
  <c r="I39" i="1" l="1"/>
  <c r="I13" i="1"/>
  <c r="I19" i="1"/>
  <c r="I14" i="1"/>
  <c r="I31" i="1"/>
  <c r="I15" i="1"/>
  <c r="I21" i="1"/>
  <c r="I7" i="1"/>
  <c r="I32" i="1"/>
  <c r="I9" i="1"/>
  <c r="I10" i="1"/>
  <c r="I24" i="1"/>
  <c r="I28" i="1"/>
  <c r="I37" i="1"/>
  <c r="I20" i="1"/>
  <c r="I30" i="1"/>
  <c r="I8" i="1"/>
  <c r="I6" i="1"/>
  <c r="I35" i="1"/>
  <c r="B40" i="1" l="1"/>
  <c r="C40" i="1"/>
  <c r="D40" i="1"/>
  <c r="E40" i="1"/>
  <c r="F40" i="1"/>
  <c r="G40" i="1"/>
  <c r="H40" i="1"/>
  <c r="J40" i="1" l="1"/>
  <c r="I40" i="1" l="1"/>
</calcChain>
</file>

<file path=xl/sharedStrings.xml><?xml version="1.0" encoding="utf-8"?>
<sst xmlns="http://schemas.openxmlformats.org/spreadsheetml/2006/main" count="77" uniqueCount="50">
  <si>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</si>
  <si>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</si>
  <si>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</si>
  <si>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</si>
  <si>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</si>
  <si>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</si>
  <si>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</si>
  <si>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</si>
  <si>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</si>
  <si>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</si>
  <si>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</si>
  <si>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</si>
  <si>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Attacks</t>
  </si>
  <si>
    <t>Wheeler</t>
  </si>
  <si>
    <t>WillyG</t>
  </si>
  <si>
    <t>iamteam88</t>
  </si>
  <si>
    <t>Homer</t>
  </si>
  <si>
    <t>Bluenevus</t>
  </si>
  <si>
    <t>Henry</t>
  </si>
  <si>
    <t>Maynard Kings</t>
  </si>
  <si>
    <t>Ghost</t>
  </si>
  <si>
    <t>Cuco</t>
  </si>
  <si>
    <t>Lord Maynard</t>
  </si>
  <si>
    <t>iamteamJR</t>
  </si>
  <si>
    <t>Duke of Maynard</t>
  </si>
  <si>
    <t>Slappin-Meat</t>
  </si>
  <si>
    <t>Foosbill</t>
  </si>
  <si>
    <t>Joel the Great</t>
  </si>
  <si>
    <t>Unstoppable Mel</t>
  </si>
  <si>
    <t>Rick</t>
  </si>
  <si>
    <t>Mentor B Dragon</t>
  </si>
  <si>
    <t>Queen Maynard</t>
  </si>
  <si>
    <t>Not Used</t>
  </si>
  <si>
    <t>N/A</t>
  </si>
  <si>
    <t>Juanillochingon</t>
  </si>
  <si>
    <t>Caveman</t>
  </si>
  <si>
    <t>February, 2021 Clan War League - Maynard's Realm</t>
  </si>
  <si>
    <t>B Dogg</t>
  </si>
  <si>
    <t>Erkaka</t>
  </si>
  <si>
    <t>Trogdor</t>
  </si>
  <si>
    <t>Jabberwocky</t>
  </si>
  <si>
    <t>Snake Eyes</t>
  </si>
  <si>
    <t>Jabberwocky84</t>
  </si>
  <si>
    <t>Sebin</t>
  </si>
  <si>
    <t>djmyrah</t>
  </si>
  <si>
    <t>Ch!ck3NT3Nd3R</t>
  </si>
  <si>
    <t>Gvade</t>
  </si>
  <si>
    <t>TheGenericOne</t>
  </si>
  <si>
    <t>DBrist</t>
  </si>
  <si>
    <t>Deeble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</si>
</sst>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5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Fill="1" applyBorder="1" applyAlignment="1">
      <alignment horizontal="center" wrapText="1"/>
    </xf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7" borderId="12" xfId="0" applyFont="1" applyFill="1" applyBorder="1" applyAlignment="1">
      <alignment horizontal="center"/>
    </xf>
    <xf numFmtId="0" fontId="14" fillId="8" borderId="12" xfId="0" applyFont="1" applyFill="1" applyBorder="1" applyAlignment="1">
      <alignment horizontal="center"/>
    </xf>
    <xf numFmtId="0" fontId="14" fillId="9" borderId="12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14" fillId="1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97"/>
  <sheetViews>
    <sheetView showGridLines="0" tabSelected="1" topLeftCell="A7" zoomScale="75" zoomScaleNormal="75" workbookViewId="0">
      <selection activeCell="J38" sqref="J38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3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6">
      <c r="A2" s="45" t="s">
        <v>36</v>
      </c>
      <c r="B2" s="46"/>
      <c r="C2" s="46"/>
      <c r="D2" s="46"/>
      <c r="E2" s="46"/>
      <c r="F2" s="46"/>
      <c r="G2" s="46"/>
      <c r="H2" s="46"/>
      <c r="I2" s="46"/>
      <c r="J2" s="47"/>
      <c r="K2" s="47"/>
      <c r="L2" s="47"/>
      <c r="M2" s="3"/>
    </row>
    <row r="3" spans="1:13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12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5">
      <c r="A6" s="30" t="s">
        <v>19</v>
      </c>
      <c r="B6" s="40">
        <v>3</v>
      </c>
      <c r="C6" s="40">
        <v>3</v>
      </c>
      <c r="D6" s="40">
        <v>3</v>
      </c>
      <c r="E6" s="40">
        <v>3</v>
      </c>
      <c r="F6" s="40">
        <v>3</v>
      </c>
      <c r="G6" s="40">
        <v>3</v>
      </c>
      <c r="H6" s="40">
        <v>3</v>
      </c>
      <c r="I6" s="31">
        <f>SUM(B6:H6)</f>
        <v>21</v>
      </c>
      <c r="J6" s="31">
        <v>7</v>
      </c>
      <c r="K6" s="20">
        <f>SUM(J6/7)</f>
        <v>1</v>
      </c>
      <c r="L6" s="11">
        <v>700</v>
      </c>
      <c r="M6" s="3"/>
    </row>
    <row r="7" spans="1:13" ht="24" customHeight="1" x14ac:dyDescent="0.5">
      <c r="A7" s="30" t="s">
        <v>22</v>
      </c>
      <c r="B7" s="40">
        <v>3</v>
      </c>
      <c r="C7" s="40">
        <v>3</v>
      </c>
      <c r="D7" s="40">
        <v>3</v>
      </c>
      <c r="E7" s="38">
        <v>2</v>
      </c>
      <c r="F7" s="40">
        <v>3</v>
      </c>
      <c r="G7" s="40">
        <v>3</v>
      </c>
      <c r="H7" s="40">
        <v>3</v>
      </c>
      <c r="I7" s="31">
        <f>SUM(B7:H7)</f>
        <v>20</v>
      </c>
      <c r="J7" s="31">
        <v>7</v>
      </c>
      <c r="K7" s="20">
        <f>SUM(J7/7)</f>
        <v>1</v>
      </c>
      <c r="L7" s="11">
        <v>684</v>
      </c>
      <c r="M7" s="3"/>
    </row>
    <row r="8" spans="1:13" s="27" customFormat="1" ht="24" customHeight="1" x14ac:dyDescent="0.5">
      <c r="A8" s="30" t="s">
        <v>24</v>
      </c>
      <c r="B8" s="40">
        <v>3</v>
      </c>
      <c r="C8" s="38">
        <v>2</v>
      </c>
      <c r="D8" s="40">
        <v>3</v>
      </c>
      <c r="E8" s="38">
        <v>2</v>
      </c>
      <c r="F8" s="40">
        <v>3</v>
      </c>
      <c r="G8" s="40">
        <v>3</v>
      </c>
      <c r="H8" s="40">
        <v>3</v>
      </c>
      <c r="I8" s="31">
        <f>SUM(B8:H8)</f>
        <v>19</v>
      </c>
      <c r="J8" s="31">
        <v>7</v>
      </c>
      <c r="K8" s="20">
        <f>SUM(J8/7)</f>
        <v>1</v>
      </c>
      <c r="L8" s="11">
        <v>685</v>
      </c>
    </row>
    <row r="9" spans="1:13" s="34" customFormat="1" ht="24" customHeight="1" x14ac:dyDescent="0.5">
      <c r="A9" s="30" t="s">
        <v>29</v>
      </c>
      <c r="B9" s="38">
        <v>2</v>
      </c>
      <c r="C9" s="38">
        <v>2</v>
      </c>
      <c r="D9" s="40">
        <v>3</v>
      </c>
      <c r="E9" s="40">
        <v>3</v>
      </c>
      <c r="F9" s="40">
        <v>3</v>
      </c>
      <c r="G9" s="40">
        <v>3</v>
      </c>
      <c r="H9" s="40">
        <v>3</v>
      </c>
      <c r="I9" s="31">
        <f>SUM(B9:H9)</f>
        <v>19</v>
      </c>
      <c r="J9" s="31">
        <v>7</v>
      </c>
      <c r="K9" s="20">
        <f>SUM(J9/7)</f>
        <v>1</v>
      </c>
      <c r="L9" s="11">
        <v>633</v>
      </c>
    </row>
    <row r="10" spans="1:13" s="28" customFormat="1" ht="24" customHeight="1" x14ac:dyDescent="0.5">
      <c r="A10" s="30" t="s">
        <v>25</v>
      </c>
      <c r="B10" s="38">
        <v>2</v>
      </c>
      <c r="C10" s="38">
        <v>2</v>
      </c>
      <c r="D10" s="40">
        <v>3</v>
      </c>
      <c r="E10" s="40">
        <v>3</v>
      </c>
      <c r="F10" s="40">
        <v>3</v>
      </c>
      <c r="G10" s="40">
        <v>3</v>
      </c>
      <c r="H10" s="38">
        <v>2</v>
      </c>
      <c r="I10" s="31">
        <f>SUM(B10:H10)</f>
        <v>18</v>
      </c>
      <c r="J10" s="31">
        <v>7</v>
      </c>
      <c r="K10" s="20">
        <f>SUM(J10/7)</f>
        <v>1</v>
      </c>
      <c r="L10" s="11">
        <v>676</v>
      </c>
    </row>
    <row r="11" spans="1:13" s="25" customFormat="1" ht="24" customHeight="1" x14ac:dyDescent="0.5">
      <c r="A11" s="30" t="s">
        <v>13</v>
      </c>
      <c r="B11" s="39">
        <v>1</v>
      </c>
      <c r="C11" s="40">
        <v>3</v>
      </c>
      <c r="D11" s="40">
        <v>3</v>
      </c>
      <c r="E11" s="40">
        <v>3</v>
      </c>
      <c r="F11" s="38">
        <v>2</v>
      </c>
      <c r="G11" s="40">
        <v>3</v>
      </c>
      <c r="H11" s="40">
        <v>3</v>
      </c>
      <c r="I11" s="31">
        <f>SUM(B11:H11)</f>
        <v>18</v>
      </c>
      <c r="J11" s="31">
        <v>7</v>
      </c>
      <c r="K11" s="20">
        <f>SUM(J11/7)</f>
        <v>1</v>
      </c>
      <c r="L11" s="11">
        <v>644</v>
      </c>
    </row>
    <row r="12" spans="1:13" s="25" customFormat="1" ht="24" customHeight="1" x14ac:dyDescent="0.5">
      <c r="A12" s="30" t="s">
        <v>40</v>
      </c>
      <c r="B12" s="40">
        <v>3</v>
      </c>
      <c r="C12" s="38">
        <v>2</v>
      </c>
      <c r="D12" s="40">
        <v>3</v>
      </c>
      <c r="E12" s="38">
        <v>2</v>
      </c>
      <c r="F12" s="38">
        <v>2</v>
      </c>
      <c r="G12" s="40">
        <v>3</v>
      </c>
      <c r="H12" s="40">
        <v>3</v>
      </c>
      <c r="I12" s="31">
        <f>SUM(B12:H12)</f>
        <v>18</v>
      </c>
      <c r="J12" s="31">
        <v>7</v>
      </c>
      <c r="K12" s="20">
        <f>SUM(J12/7)</f>
        <v>1</v>
      </c>
      <c r="L12" s="11">
        <v>637</v>
      </c>
    </row>
    <row r="13" spans="1:13" ht="24" customHeight="1" x14ac:dyDescent="0.5">
      <c r="A13" s="30" t="s">
        <v>42</v>
      </c>
      <c r="B13" s="40">
        <v>3</v>
      </c>
      <c r="C13" s="38">
        <v>2</v>
      </c>
      <c r="D13" s="40">
        <v>3</v>
      </c>
      <c r="E13" s="40">
        <v>3</v>
      </c>
      <c r="F13" s="38">
        <v>2</v>
      </c>
      <c r="G13" s="38">
        <v>2</v>
      </c>
      <c r="H13" s="40">
        <v>3</v>
      </c>
      <c r="I13" s="31">
        <f>SUM(B13:H13)</f>
        <v>18</v>
      </c>
      <c r="J13" s="31">
        <v>7</v>
      </c>
      <c r="K13" s="20">
        <f>SUM(J13/7)</f>
        <v>1</v>
      </c>
      <c r="L13" s="11">
        <v>635</v>
      </c>
      <c r="M13" s="3"/>
    </row>
    <row r="14" spans="1:13" s="24" customFormat="1" ht="24" customHeight="1" x14ac:dyDescent="0.5">
      <c r="A14" s="30" t="s">
        <v>41</v>
      </c>
      <c r="B14" s="40">
        <v>3</v>
      </c>
      <c r="C14" s="38">
        <v>2</v>
      </c>
      <c r="D14" s="40">
        <v>3</v>
      </c>
      <c r="E14" s="40">
        <v>3</v>
      </c>
      <c r="F14" s="38">
        <v>2</v>
      </c>
      <c r="G14" s="40">
        <v>3</v>
      </c>
      <c r="H14" s="38">
        <v>2</v>
      </c>
      <c r="I14" s="31">
        <f>SUM(B14:H14)</f>
        <v>18</v>
      </c>
      <c r="J14" s="31">
        <v>7</v>
      </c>
      <c r="K14" s="20">
        <f>SUM(J14/7)</f>
        <v>1</v>
      </c>
      <c r="L14" s="11">
        <v>635</v>
      </c>
    </row>
    <row r="15" spans="1:13" s="42" customFormat="1" ht="24" customHeight="1" x14ac:dyDescent="0.5">
      <c r="A15" s="30" t="s">
        <v>44</v>
      </c>
      <c r="B15" s="38">
        <v>2</v>
      </c>
      <c r="C15" s="38">
        <v>2</v>
      </c>
      <c r="D15" s="40">
        <v>3</v>
      </c>
      <c r="E15" s="38">
        <v>2</v>
      </c>
      <c r="F15" s="38">
        <v>2</v>
      </c>
      <c r="G15" s="40">
        <v>3</v>
      </c>
      <c r="H15" s="40">
        <v>3</v>
      </c>
      <c r="I15" s="31">
        <f>SUM(B15:H15)</f>
        <v>17</v>
      </c>
      <c r="J15" s="31">
        <v>7</v>
      </c>
      <c r="K15" s="20">
        <f>SUM(J15/7)</f>
        <v>1</v>
      </c>
      <c r="L15" s="11">
        <v>658</v>
      </c>
    </row>
    <row r="16" spans="1:13" s="35" customFormat="1" ht="24" customHeight="1" x14ac:dyDescent="0.5">
      <c r="A16" s="30" t="s">
        <v>17</v>
      </c>
      <c r="B16" s="38">
        <v>2</v>
      </c>
      <c r="C16" s="38">
        <v>2</v>
      </c>
      <c r="D16" s="40">
        <v>3</v>
      </c>
      <c r="E16" s="38">
        <v>2</v>
      </c>
      <c r="F16" s="38">
        <v>2</v>
      </c>
      <c r="G16" s="40">
        <v>3</v>
      </c>
      <c r="H16" s="40">
        <v>3</v>
      </c>
      <c r="I16" s="31">
        <f>SUM(B16:H16)</f>
        <v>17</v>
      </c>
      <c r="J16" s="31">
        <v>7</v>
      </c>
      <c r="K16" s="20">
        <f>SUM(J16/7)</f>
        <v>1</v>
      </c>
      <c r="L16" s="11">
        <v>627</v>
      </c>
    </row>
    <row r="17" spans="1:12" s="42" customFormat="1" ht="24" customHeight="1" x14ac:dyDescent="0.5">
      <c r="A17" s="30" t="s">
        <v>27</v>
      </c>
      <c r="B17" s="39">
        <v>1</v>
      </c>
      <c r="C17" s="38">
        <v>2</v>
      </c>
      <c r="D17" s="40">
        <v>3</v>
      </c>
      <c r="E17" s="38">
        <v>2</v>
      </c>
      <c r="F17" s="38">
        <v>2</v>
      </c>
      <c r="G17" s="40">
        <v>3</v>
      </c>
      <c r="H17" s="40">
        <v>3</v>
      </c>
      <c r="I17" s="31">
        <f>SUM(B17:H17)</f>
        <v>16</v>
      </c>
      <c r="J17" s="31">
        <v>7</v>
      </c>
      <c r="K17" s="20">
        <f>SUM(J17/7)</f>
        <v>1</v>
      </c>
      <c r="L17" s="11">
        <v>627</v>
      </c>
    </row>
    <row r="18" spans="1:12" s="33" customFormat="1" ht="24" customHeight="1" x14ac:dyDescent="0.5">
      <c r="A18" s="30" t="s">
        <v>16</v>
      </c>
      <c r="B18" s="38">
        <v>2</v>
      </c>
      <c r="C18" s="38">
        <v>2</v>
      </c>
      <c r="D18" s="40">
        <v>3</v>
      </c>
      <c r="E18" s="38">
        <v>2</v>
      </c>
      <c r="F18" s="38">
        <v>2</v>
      </c>
      <c r="G18" s="40">
        <v>3</v>
      </c>
      <c r="H18" s="38">
        <v>2</v>
      </c>
      <c r="I18" s="31">
        <f>SUM(B18:H18)</f>
        <v>16</v>
      </c>
      <c r="J18" s="31">
        <v>7</v>
      </c>
      <c r="K18" s="20">
        <f>SUM(J18/7)</f>
        <v>1</v>
      </c>
      <c r="L18" s="11">
        <v>590</v>
      </c>
    </row>
    <row r="19" spans="1:12" s="25" customFormat="1" ht="24" customHeight="1" x14ac:dyDescent="0.5">
      <c r="A19" s="30" t="s">
        <v>21</v>
      </c>
      <c r="B19" s="38">
        <v>2</v>
      </c>
      <c r="C19" s="38">
        <v>2</v>
      </c>
      <c r="D19" s="40">
        <v>3</v>
      </c>
      <c r="E19" s="38">
        <v>2</v>
      </c>
      <c r="F19" s="38">
        <v>2</v>
      </c>
      <c r="G19" s="38">
        <v>2</v>
      </c>
      <c r="H19" s="40">
        <v>3</v>
      </c>
      <c r="I19" s="31">
        <f>SUM(B19:H19)</f>
        <v>16</v>
      </c>
      <c r="J19" s="31">
        <v>7</v>
      </c>
      <c r="K19" s="20">
        <f>SUM(J19/7)</f>
        <v>1</v>
      </c>
      <c r="L19" s="11">
        <v>525</v>
      </c>
    </row>
    <row r="20" spans="1:12" s="35" customFormat="1" ht="24" customHeight="1" x14ac:dyDescent="0.5">
      <c r="A20" s="30" t="s">
        <v>43</v>
      </c>
      <c r="B20" s="38">
        <v>2</v>
      </c>
      <c r="C20" s="38">
        <v>2</v>
      </c>
      <c r="D20" s="40">
        <v>3</v>
      </c>
      <c r="E20" s="38">
        <v>2</v>
      </c>
      <c r="F20" s="39">
        <v>1</v>
      </c>
      <c r="G20" s="40">
        <v>3</v>
      </c>
      <c r="H20" s="38">
        <v>2</v>
      </c>
      <c r="I20" s="31">
        <f>SUM(B20:H20)</f>
        <v>15</v>
      </c>
      <c r="J20" s="31">
        <v>7</v>
      </c>
      <c r="K20" s="20">
        <f>SUM(J20/7)</f>
        <v>1</v>
      </c>
      <c r="L20" s="11">
        <v>616</v>
      </c>
    </row>
    <row r="21" spans="1:12" s="34" customFormat="1" ht="24" customHeight="1" x14ac:dyDescent="0.5">
      <c r="A21" s="30" t="s">
        <v>38</v>
      </c>
      <c r="B21" s="38">
        <v>2</v>
      </c>
      <c r="C21" s="38">
        <v>2</v>
      </c>
      <c r="D21" s="40">
        <v>3</v>
      </c>
      <c r="E21" s="38">
        <v>2</v>
      </c>
      <c r="F21" s="39">
        <v>1</v>
      </c>
      <c r="G21" s="38">
        <v>2</v>
      </c>
      <c r="H21" s="40">
        <v>3</v>
      </c>
      <c r="I21" s="31">
        <f>SUM(B21:H21)</f>
        <v>15</v>
      </c>
      <c r="J21" s="31">
        <v>7</v>
      </c>
      <c r="K21" s="20">
        <f>SUM(J21/7)</f>
        <v>1</v>
      </c>
      <c r="L21" s="11">
        <v>586</v>
      </c>
    </row>
    <row r="22" spans="1:12" s="42" customFormat="1" ht="24" customHeight="1" x14ac:dyDescent="0.5">
      <c r="A22" s="30" t="s">
        <v>48</v>
      </c>
      <c r="B22" s="48" t="s">
        <v>33</v>
      </c>
      <c r="C22" s="39">
        <v>1</v>
      </c>
      <c r="D22" s="40">
        <v>3</v>
      </c>
      <c r="E22" s="38">
        <v>2</v>
      </c>
      <c r="F22" s="40">
        <v>3</v>
      </c>
      <c r="G22" s="40">
        <v>3</v>
      </c>
      <c r="H22" s="40">
        <v>3</v>
      </c>
      <c r="I22" s="31">
        <f>SUM(B22:H22)</f>
        <v>15</v>
      </c>
      <c r="J22" s="31">
        <v>6</v>
      </c>
      <c r="K22" s="20">
        <f>SUM(J22/6)</f>
        <v>1</v>
      </c>
      <c r="L22" s="11">
        <v>497</v>
      </c>
    </row>
    <row r="23" spans="1:12" s="25" customFormat="1" ht="24" customHeight="1" x14ac:dyDescent="0.5">
      <c r="A23" s="30" t="s">
        <v>34</v>
      </c>
      <c r="B23" s="37">
        <v>0</v>
      </c>
      <c r="C23" s="39">
        <v>1</v>
      </c>
      <c r="D23" s="40">
        <v>3</v>
      </c>
      <c r="E23" s="38">
        <v>2</v>
      </c>
      <c r="F23" s="38">
        <v>2</v>
      </c>
      <c r="G23" s="40">
        <v>3</v>
      </c>
      <c r="H23" s="40">
        <v>3</v>
      </c>
      <c r="I23" s="31">
        <f>SUM(B23:H23)</f>
        <v>14</v>
      </c>
      <c r="J23" s="31">
        <v>7</v>
      </c>
      <c r="K23" s="20">
        <f>SUM(J23/7)</f>
        <v>1</v>
      </c>
      <c r="L23" s="11">
        <v>623</v>
      </c>
    </row>
    <row r="24" spans="1:12" s="25" customFormat="1" ht="24" customHeight="1" x14ac:dyDescent="0.5">
      <c r="A24" s="30" t="s">
        <v>47</v>
      </c>
      <c r="B24" s="39">
        <v>1</v>
      </c>
      <c r="C24" s="40">
        <v>3</v>
      </c>
      <c r="D24" s="40">
        <v>3</v>
      </c>
      <c r="E24" s="40">
        <v>3</v>
      </c>
      <c r="F24" s="39">
        <v>1</v>
      </c>
      <c r="G24" s="40">
        <v>3</v>
      </c>
      <c r="H24" s="48" t="s">
        <v>33</v>
      </c>
      <c r="I24" s="31">
        <f>SUM(B24:H24)</f>
        <v>14</v>
      </c>
      <c r="J24" s="31">
        <v>6</v>
      </c>
      <c r="K24" s="20">
        <f>SUM(J24/6)</f>
        <v>1</v>
      </c>
      <c r="L24" s="11">
        <v>512</v>
      </c>
    </row>
    <row r="25" spans="1:12" s="26" customFormat="1" ht="24" customHeight="1" x14ac:dyDescent="0.5">
      <c r="A25" s="30" t="s">
        <v>23</v>
      </c>
      <c r="B25" s="38">
        <v>2</v>
      </c>
      <c r="C25" s="38">
        <v>2</v>
      </c>
      <c r="D25" s="40">
        <v>3</v>
      </c>
      <c r="E25" s="38">
        <v>2</v>
      </c>
      <c r="F25" s="39">
        <v>1</v>
      </c>
      <c r="G25" s="38">
        <v>2</v>
      </c>
      <c r="H25" s="38">
        <v>2</v>
      </c>
      <c r="I25" s="31">
        <f>SUM(B25:H25)</f>
        <v>14</v>
      </c>
      <c r="J25" s="31">
        <v>7</v>
      </c>
      <c r="K25" s="20">
        <f>SUM(J25/7)</f>
        <v>1</v>
      </c>
      <c r="L25" s="11">
        <v>499</v>
      </c>
    </row>
    <row r="26" spans="1:12" s="36" customFormat="1" ht="24" customHeight="1" x14ac:dyDescent="0.5">
      <c r="A26" s="30" t="s">
        <v>49</v>
      </c>
      <c r="B26" s="48" t="s">
        <v>33</v>
      </c>
      <c r="C26" s="48" t="s">
        <v>33</v>
      </c>
      <c r="D26" s="40">
        <v>3</v>
      </c>
      <c r="E26" s="38">
        <v>2</v>
      </c>
      <c r="F26" s="40">
        <v>3</v>
      </c>
      <c r="G26" s="40">
        <v>3</v>
      </c>
      <c r="H26" s="40">
        <v>3</v>
      </c>
      <c r="I26" s="31">
        <f>SUM(B26:H26)</f>
        <v>14</v>
      </c>
      <c r="J26" s="31">
        <v>5</v>
      </c>
      <c r="K26" s="20">
        <f>SUM(J26/5)</f>
        <v>1</v>
      </c>
      <c r="L26" s="11">
        <v>489</v>
      </c>
    </row>
    <row r="27" spans="1:12" s="34" customFormat="1" ht="24" customHeight="1" x14ac:dyDescent="0.5">
      <c r="A27" s="30" t="s">
        <v>35</v>
      </c>
      <c r="B27" s="39">
        <v>1</v>
      </c>
      <c r="C27" s="38">
        <v>2</v>
      </c>
      <c r="D27" s="40">
        <v>3</v>
      </c>
      <c r="E27" s="37">
        <v>0</v>
      </c>
      <c r="F27" s="40">
        <v>3</v>
      </c>
      <c r="G27" s="38">
        <v>2</v>
      </c>
      <c r="H27" s="38">
        <v>2</v>
      </c>
      <c r="I27" s="31">
        <f>SUM(B27:H27)</f>
        <v>13</v>
      </c>
      <c r="J27" s="31">
        <v>7</v>
      </c>
      <c r="K27" s="20">
        <f>SUM(J27/7)</f>
        <v>1</v>
      </c>
      <c r="L27" s="11">
        <v>577</v>
      </c>
    </row>
    <row r="28" spans="1:12" s="29" customFormat="1" ht="24" customHeight="1" x14ac:dyDescent="0.5">
      <c r="A28" s="30" t="s">
        <v>15</v>
      </c>
      <c r="B28" s="38">
        <v>2</v>
      </c>
      <c r="C28" s="38">
        <v>2</v>
      </c>
      <c r="D28" s="38">
        <v>2</v>
      </c>
      <c r="E28" s="38">
        <v>2</v>
      </c>
      <c r="F28" s="39">
        <v>1</v>
      </c>
      <c r="G28" s="38">
        <v>2</v>
      </c>
      <c r="H28" s="38">
        <v>2</v>
      </c>
      <c r="I28" s="31">
        <f>SUM(B28:H28)</f>
        <v>13</v>
      </c>
      <c r="J28" s="31">
        <v>7</v>
      </c>
      <c r="K28" s="20">
        <f>SUM(J28/7)</f>
        <v>1</v>
      </c>
      <c r="L28" s="11">
        <v>473</v>
      </c>
    </row>
    <row r="29" spans="1:12" s="25" customFormat="1" ht="24" customHeight="1" x14ac:dyDescent="0.5">
      <c r="A29" s="30" t="s">
        <v>26</v>
      </c>
      <c r="B29" s="37">
        <v>0</v>
      </c>
      <c r="C29" s="38">
        <v>2</v>
      </c>
      <c r="D29" s="40">
        <v>3</v>
      </c>
      <c r="E29" s="38">
        <v>2</v>
      </c>
      <c r="F29" s="38">
        <v>2</v>
      </c>
      <c r="G29" s="38">
        <v>2</v>
      </c>
      <c r="H29" s="39">
        <v>1</v>
      </c>
      <c r="I29" s="31">
        <f>SUM(B29:H29)</f>
        <v>12</v>
      </c>
      <c r="J29" s="31">
        <v>7</v>
      </c>
      <c r="K29" s="20">
        <f>SUM(J29/7)</f>
        <v>1</v>
      </c>
      <c r="L29" s="11">
        <v>537</v>
      </c>
    </row>
    <row r="30" spans="1:12" s="19" customFormat="1" ht="24" customHeight="1" x14ac:dyDescent="0.5">
      <c r="A30" s="30" t="s">
        <v>39</v>
      </c>
      <c r="B30" s="38">
        <v>2</v>
      </c>
      <c r="C30" s="38">
        <v>2</v>
      </c>
      <c r="D30" s="40">
        <v>3</v>
      </c>
      <c r="E30" s="38">
        <v>2</v>
      </c>
      <c r="F30" s="37">
        <v>0</v>
      </c>
      <c r="G30" s="39">
        <v>1</v>
      </c>
      <c r="H30" s="38">
        <v>2</v>
      </c>
      <c r="I30" s="31">
        <f>SUM(B30:H30)</f>
        <v>12</v>
      </c>
      <c r="J30" s="31">
        <v>7</v>
      </c>
      <c r="K30" s="20">
        <f>SUM(J30/7)</f>
        <v>1</v>
      </c>
      <c r="L30" s="11">
        <v>535</v>
      </c>
    </row>
    <row r="31" spans="1:12" s="35" customFormat="1" ht="24" customHeight="1" x14ac:dyDescent="0.5">
      <c r="A31" s="30" t="s">
        <v>46</v>
      </c>
      <c r="B31" s="39">
        <v>1</v>
      </c>
      <c r="C31" s="38">
        <v>2</v>
      </c>
      <c r="D31" s="40">
        <v>3</v>
      </c>
      <c r="E31" s="38">
        <v>2</v>
      </c>
      <c r="F31" s="39">
        <v>1</v>
      </c>
      <c r="G31" s="40">
        <v>3</v>
      </c>
      <c r="H31" s="48" t="s">
        <v>33</v>
      </c>
      <c r="I31" s="31">
        <f>SUM(B31:H31)</f>
        <v>12</v>
      </c>
      <c r="J31" s="31">
        <v>6</v>
      </c>
      <c r="K31" s="20">
        <f>SUM(J31/6)</f>
        <v>1</v>
      </c>
      <c r="L31" s="11">
        <v>438</v>
      </c>
    </row>
    <row r="32" spans="1:12" s="32" customFormat="1" ht="24" customHeight="1" x14ac:dyDescent="0.5">
      <c r="A32" s="30" t="s">
        <v>31</v>
      </c>
      <c r="B32" s="40">
        <v>3</v>
      </c>
      <c r="C32" s="40">
        <v>3</v>
      </c>
      <c r="D32" s="48" t="s">
        <v>33</v>
      </c>
      <c r="E32" s="40">
        <v>3</v>
      </c>
      <c r="F32" s="48" t="s">
        <v>33</v>
      </c>
      <c r="G32" s="48" t="s">
        <v>33</v>
      </c>
      <c r="H32" s="40">
        <v>3</v>
      </c>
      <c r="I32" s="31">
        <f>SUM(B32:H32)</f>
        <v>12</v>
      </c>
      <c r="J32" s="31">
        <v>4</v>
      </c>
      <c r="K32" s="20">
        <f>SUM(J32/4)</f>
        <v>1</v>
      </c>
      <c r="L32" s="11">
        <v>400</v>
      </c>
    </row>
    <row r="33" spans="1:13" s="23" customFormat="1" ht="24" customHeight="1" x14ac:dyDescent="0.5">
      <c r="A33" s="30" t="s">
        <v>28</v>
      </c>
      <c r="B33" s="39">
        <v>1</v>
      </c>
      <c r="C33" s="39">
        <v>1</v>
      </c>
      <c r="D33" s="40">
        <v>3</v>
      </c>
      <c r="E33" s="37">
        <v>0</v>
      </c>
      <c r="F33" s="39">
        <v>1</v>
      </c>
      <c r="G33" s="38">
        <v>2</v>
      </c>
      <c r="H33" s="40">
        <v>3</v>
      </c>
      <c r="I33" s="31">
        <f>SUM(B33:H33)</f>
        <v>11</v>
      </c>
      <c r="J33" s="31">
        <v>7</v>
      </c>
      <c r="K33" s="20">
        <f>SUM(J33/7)</f>
        <v>1</v>
      </c>
      <c r="L33" s="11">
        <v>482</v>
      </c>
    </row>
    <row r="34" spans="1:13" ht="24" customHeight="1" x14ac:dyDescent="0.5">
      <c r="A34" s="30" t="s">
        <v>14</v>
      </c>
      <c r="B34" s="38">
        <v>2</v>
      </c>
      <c r="C34" s="39">
        <v>1</v>
      </c>
      <c r="D34" s="40">
        <v>3</v>
      </c>
      <c r="E34" s="39">
        <v>1</v>
      </c>
      <c r="F34" s="39">
        <v>1</v>
      </c>
      <c r="G34" s="38">
        <v>2</v>
      </c>
      <c r="H34" s="39">
        <v>1</v>
      </c>
      <c r="I34" s="31">
        <f>SUM(B34:H34)</f>
        <v>11</v>
      </c>
      <c r="J34" s="31">
        <v>7</v>
      </c>
      <c r="K34" s="20">
        <f>SUM(J34/7)</f>
        <v>1</v>
      </c>
      <c r="L34" s="11">
        <v>475</v>
      </c>
      <c r="M34" s="3"/>
    </row>
    <row r="35" spans="1:13" s="35" customFormat="1" ht="24" customHeight="1" x14ac:dyDescent="0.5">
      <c r="A35" s="30" t="s">
        <v>30</v>
      </c>
      <c r="B35" s="38">
        <v>2</v>
      </c>
      <c r="C35" s="38">
        <v>2</v>
      </c>
      <c r="D35" s="40">
        <v>3</v>
      </c>
      <c r="E35" s="38">
        <v>2</v>
      </c>
      <c r="F35" s="38">
        <v>2</v>
      </c>
      <c r="G35" s="37">
        <v>0</v>
      </c>
      <c r="H35" s="48" t="s">
        <v>33</v>
      </c>
      <c r="I35" s="31">
        <f>SUM(B35:H35)</f>
        <v>11</v>
      </c>
      <c r="J35" s="31">
        <v>6</v>
      </c>
      <c r="K35" s="20">
        <f>SUM(J35/6)</f>
        <v>1</v>
      </c>
      <c r="L35" s="11">
        <v>380</v>
      </c>
    </row>
    <row r="36" spans="1:13" s="35" customFormat="1" ht="24" customHeight="1" x14ac:dyDescent="0.5">
      <c r="A36" s="30" t="s">
        <v>20</v>
      </c>
      <c r="B36" s="48" t="s">
        <v>33</v>
      </c>
      <c r="C36" s="48" t="s">
        <v>33</v>
      </c>
      <c r="D36" s="48" t="s">
        <v>33</v>
      </c>
      <c r="E36" s="48" t="s">
        <v>33</v>
      </c>
      <c r="F36" s="39">
        <v>1</v>
      </c>
      <c r="G36" s="40">
        <v>3</v>
      </c>
      <c r="H36" s="38">
        <v>2</v>
      </c>
      <c r="I36" s="31">
        <f>SUM(B36:H36)</f>
        <v>6</v>
      </c>
      <c r="J36" s="31">
        <v>3</v>
      </c>
      <c r="K36" s="20">
        <f>SUM(J36/3)</f>
        <v>1</v>
      </c>
      <c r="L36" s="11">
        <v>241</v>
      </c>
    </row>
    <row r="37" spans="1:13" s="35" customFormat="1" ht="24" customHeight="1" x14ac:dyDescent="0.5">
      <c r="A37" s="30" t="s">
        <v>37</v>
      </c>
      <c r="B37" s="37">
        <v>0</v>
      </c>
      <c r="C37" s="41" t="s">
        <v>32</v>
      </c>
      <c r="D37" s="38">
        <v>2</v>
      </c>
      <c r="E37" s="48" t="s">
        <v>33</v>
      </c>
      <c r="F37" s="48" t="s">
        <v>33</v>
      </c>
      <c r="G37" s="48" t="s">
        <v>33</v>
      </c>
      <c r="H37" s="38">
        <v>2</v>
      </c>
      <c r="I37" s="31">
        <f>SUM(B37:H37)</f>
        <v>4</v>
      </c>
      <c r="J37" s="31">
        <v>3</v>
      </c>
      <c r="K37" s="20">
        <f>SUM(J37/4)</f>
        <v>0.75</v>
      </c>
      <c r="L37" s="11">
        <v>212</v>
      </c>
    </row>
    <row r="38" spans="1:13" ht="24" customHeight="1" x14ac:dyDescent="0.5">
      <c r="A38" s="30" t="s">
        <v>18</v>
      </c>
      <c r="B38" s="48" t="s">
        <v>33</v>
      </c>
      <c r="C38" s="48" t="s">
        <v>33</v>
      </c>
      <c r="D38" s="48" t="s">
        <v>33</v>
      </c>
      <c r="E38" s="48" t="s">
        <v>33</v>
      </c>
      <c r="F38" s="48" t="s">
        <v>33</v>
      </c>
      <c r="G38" s="48" t="s">
        <v>33</v>
      </c>
      <c r="H38" s="38">
        <v>2</v>
      </c>
      <c r="I38" s="31">
        <f>SUM(B38:H38)</f>
        <v>2</v>
      </c>
      <c r="J38" s="31">
        <v>1</v>
      </c>
      <c r="K38" s="20">
        <f>SUM(J38/1)</f>
        <v>1</v>
      </c>
      <c r="L38" s="11">
        <v>59</v>
      </c>
      <c r="M38" s="3"/>
    </row>
    <row r="39" spans="1:13" s="23" customFormat="1" ht="24" customHeight="1" x14ac:dyDescent="0.5">
      <c r="A39" s="30" t="s">
        <v>45</v>
      </c>
      <c r="B39" s="39">
        <v>1</v>
      </c>
      <c r="C39" s="48" t="s">
        <v>33</v>
      </c>
      <c r="D39" s="48" t="s">
        <v>33</v>
      </c>
      <c r="E39" s="48" t="s">
        <v>33</v>
      </c>
      <c r="F39" s="48" t="s">
        <v>33</v>
      </c>
      <c r="G39" s="48" t="s">
        <v>33</v>
      </c>
      <c r="H39" s="48" t="s">
        <v>33</v>
      </c>
      <c r="I39" s="31">
        <f>SUM(B39:H39)</f>
        <v>1</v>
      </c>
      <c r="J39" s="31">
        <v>1</v>
      </c>
      <c r="K39" s="20">
        <f>SUM(J39/1)</f>
        <v>1</v>
      </c>
      <c r="L39" s="11">
        <v>53</v>
      </c>
    </row>
    <row r="40" spans="1:13" ht="24" customHeight="1" x14ac:dyDescent="0.4">
      <c r="A40" s="12"/>
      <c r="B40" s="11">
        <f>SUM(B6:B39)</f>
        <v>54</v>
      </c>
      <c r="C40" s="11">
        <f>SUM(C6:C39)</f>
        <v>59</v>
      </c>
      <c r="D40" s="11">
        <f>SUM(D6:D39)</f>
        <v>88</v>
      </c>
      <c r="E40" s="11">
        <f>SUM(E6:E39)</f>
        <v>63</v>
      </c>
      <c r="F40" s="11">
        <f>SUM(F6:F39)</f>
        <v>57</v>
      </c>
      <c r="G40" s="11">
        <f>SUM(G6:G39)</f>
        <v>76</v>
      </c>
      <c r="H40" s="11">
        <f>SUM(H6:H39)</f>
        <v>75</v>
      </c>
      <c r="I40" s="11">
        <f>SUM(I6:I39)</f>
        <v>472</v>
      </c>
      <c r="J40" s="11">
        <f>SUM(J6:J39)</f>
        <v>209</v>
      </c>
      <c r="K40" s="22" t="s">
        <v>11</v>
      </c>
      <c r="L40" s="11">
        <f>SUM(L6:L39)</f>
        <v>17640</v>
      </c>
      <c r="M40" s="3"/>
    </row>
    <row r="41" spans="1:13" ht="24" customHeight="1" x14ac:dyDescent="0.5">
      <c r="A41" s="1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</row>
    <row r="42" spans="1:13" ht="24" customHeight="1" x14ac:dyDescent="0.3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3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3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</row>
    <row r="45" spans="1:13" ht="24" customHeight="1" x14ac:dyDescent="0.3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</row>
    <row r="46" spans="1:13" ht="24" customHeight="1" x14ac:dyDescent="0.35">
      <c r="A46" s="12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</row>
    <row r="47" spans="1:13" ht="24" customHeight="1" x14ac:dyDescent="0.3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16.5" customHeight="1" x14ac:dyDescent="0.35">
      <c r="A48" s="16"/>
      <c r="B48" s="17"/>
      <c r="C48" s="17"/>
      <c r="D48" s="17"/>
      <c r="E48" s="17"/>
      <c r="F48" s="18" t="s">
        <v>9</v>
      </c>
      <c r="G48" s="18"/>
      <c r="H48" s="18"/>
      <c r="I48" s="18"/>
      <c r="J48" s="18"/>
      <c r="K48" s="18"/>
      <c r="L48" s="17"/>
      <c r="M48" s="3"/>
    </row>
    <row r="49" spans="1:13" ht="12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5">
      <c r="A51" s="3"/>
      <c r="B51" s="43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</sheetData>
  <sortState xmlns:xlrd2="http://schemas.microsoft.com/office/spreadsheetml/2017/richdata2" ref="A6:L39">
    <sortCondition descending="1" ref="I6:I39"/>
    <sortCondition descending="1" ref="L6:L39"/>
    <sortCondition ref="A6:A39"/>
  </sortState>
  <mergeCells count="2">
    <mergeCell ref="B51:M51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2021-02-10T00:47:27Z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