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C2C15733-B2C3-4DA3-810D-A47F6108E60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's Realm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1" l="1"/>
  <c r="I17" i="1"/>
  <c r="K13" i="1"/>
  <c r="I13" i="1"/>
  <c r="K18" i="1"/>
  <c r="K16" i="1"/>
  <c r="K14" i="1"/>
  <c r="K9" i="1"/>
  <c r="K8" i="1"/>
  <c r="K11" i="1"/>
  <c r="K10" i="1"/>
  <c r="K12" i="1"/>
  <c r="K7" i="1"/>
  <c r="K22" i="1"/>
  <c r="K25" i="1"/>
  <c r="K26" i="1"/>
  <c r="K24" i="1"/>
  <c r="K23" i="1"/>
  <c r="K27" i="1"/>
  <c r="K28" i="1"/>
  <c r="K29" i="1"/>
  <c r="K30" i="1"/>
  <c r="K31" i="1"/>
  <c r="K32" i="1"/>
  <c r="K34" i="1"/>
  <c r="K35" i="1"/>
  <c r="K37" i="1"/>
  <c r="K40" i="1"/>
  <c r="I36" i="1"/>
  <c r="I33" i="1"/>
  <c r="I38" i="1"/>
  <c r="I37" i="1"/>
  <c r="B41" i="1"/>
  <c r="C41" i="1"/>
  <c r="D41" i="1"/>
  <c r="E41" i="1"/>
  <c r="F41" i="1"/>
  <c r="G41" i="1"/>
  <c r="H41" i="1"/>
  <c r="K33" i="1"/>
  <c r="I15" i="1"/>
  <c r="I32" i="1"/>
  <c r="I28" i="1"/>
  <c r="I20" i="1"/>
  <c r="I30" i="1"/>
  <c r="I23" i="1"/>
  <c r="I19" i="1"/>
  <c r="I12" i="1"/>
  <c r="K36" i="1"/>
  <c r="I10" i="1"/>
  <c r="I11" i="1"/>
  <c r="K38" i="1"/>
  <c r="I8" i="1"/>
  <c r="K39" i="1"/>
  <c r="I9" i="1"/>
  <c r="I34" i="1" l="1"/>
  <c r="K19" i="1" l="1"/>
  <c r="K20" i="1"/>
  <c r="K21" i="1"/>
  <c r="K15" i="1"/>
  <c r="K6" i="1"/>
  <c r="J41" i="1"/>
  <c r="I14" i="1"/>
  <c r="I22" i="1"/>
  <c r="I18" i="1"/>
  <c r="I26" i="1" l="1"/>
  <c r="L41" i="1" l="1"/>
  <c r="I21" i="1"/>
  <c r="I40" i="1"/>
  <c r="I29" i="1"/>
  <c r="I27" i="1"/>
  <c r="I6" i="1"/>
  <c r="I39" i="1"/>
  <c r="I16" i="1"/>
  <c r="I7" i="1"/>
  <c r="I24" i="1"/>
  <c r="I25" i="1"/>
  <c r="I31" i="1"/>
  <c r="I35" i="1"/>
  <c r="I41" i="1" l="1"/>
</calcChain>
</file>

<file path=xl/sharedStrings.xml><?xml version="1.0" encoding="utf-8"?>
<sst xmlns="http://schemas.openxmlformats.org/spreadsheetml/2006/main" count="114" uniqueCount="51">
  <si>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</si>
  <si>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</si>
  <si>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</si>
  <si>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</si>
  <si>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</si>
  <si>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</si>
  <si>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</si>
  <si>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</si>
  <si>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</si>
  <si>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</si>
  <si>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</si>
  <si>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</si>
  <si>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The Real King</t>
  </si>
  <si>
    <t>Joel the Great</t>
  </si>
  <si>
    <t>VoNoV_23</t>
  </si>
  <si>
    <t>Ch!ck3NT3Nd3R</t>
  </si>
  <si>
    <t>El Muneco</t>
  </si>
  <si>
    <t>Cuco</t>
  </si>
  <si>
    <t>Prince Maynard</t>
  </si>
  <si>
    <t>Knight Maynard</t>
  </si>
  <si>
    <t>Earl of Maynard</t>
  </si>
  <si>
    <t>Not Used</t>
  </si>
  <si>
    <t>Attacks</t>
  </si>
  <si>
    <t>tiddle pants</t>
  </si>
  <si>
    <t>gvade</t>
  </si>
  <si>
    <t>Colonel Maynard</t>
  </si>
  <si>
    <t>donypig</t>
  </si>
  <si>
    <t>juanillochingon</t>
  </si>
  <si>
    <t>N/A</t>
  </si>
  <si>
    <t>August, 2020 Clan War League - Maynard's Realm</t>
  </si>
  <si>
    <t>Homer</t>
  </si>
  <si>
    <t>JUDE ASCARI 1</t>
  </si>
  <si>
    <t>Nineayielex</t>
  </si>
  <si>
    <t>Ankit Chandel</t>
  </si>
  <si>
    <t>Du</t>
  </si>
  <si>
    <t>Struckalexv6</t>
  </si>
  <si>
    <t>Gaza World</t>
  </si>
  <si>
    <t>Rectalhemorage</t>
  </si>
  <si>
    <t>Realcolinmiller</t>
  </si>
  <si>
    <t>Unstopablepro</t>
  </si>
  <si>
    <t>TMWar Prince 41TM</t>
  </si>
  <si>
    <t>Column1425</t>
  </si>
  <si>
    <t>Captain.Cool101</t>
  </si>
  <si>
    <t>Jhunie</t>
  </si>
  <si>
    <t>Tony</t>
  </si>
  <si>
    <t>Purple Nurple</t>
  </si>
  <si>
    <t>issac</t>
  </si>
  <si>
    <t>khav</t>
  </si>
  <si>
    <t>Meo</t>
  </si>
  <si>
    <t>Baron Maynard</t>
  </si>
  <si>
    <t>Sir Duskroon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</si>
</sst>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color rgb="FF000000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7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11" borderId="12" xfId="0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7" fillId="10" borderId="12" xfId="0" applyFont="1" applyFill="1" applyBorder="1" applyAlignment="1">
      <alignment horizontal="center"/>
    </xf>
    <xf numFmtId="0" fontId="7" fillId="7" borderId="12" xfId="0" applyFont="1" applyFill="1" applyBorder="1" applyAlignment="1">
      <alignment horizontal="center"/>
    </xf>
    <xf numFmtId="0" fontId="7" fillId="12" borderId="12" xfId="0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13" fillId="0" borderId="1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8"/>
  <sheetViews>
    <sheetView showGridLines="0" tabSelected="1" topLeftCell="A28" workbookViewId="0">
      <selection activeCell="A36" sqref="A36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3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7"/>
      <c r="K2" s="37"/>
      <c r="L2" s="37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22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5">
      <c r="A6" s="10" t="s">
        <v>17</v>
      </c>
      <c r="B6" s="27">
        <v>3</v>
      </c>
      <c r="C6" s="28">
        <v>2</v>
      </c>
      <c r="D6" s="27">
        <v>3</v>
      </c>
      <c r="E6" s="27">
        <v>3</v>
      </c>
      <c r="F6" s="27">
        <v>3</v>
      </c>
      <c r="G6" s="27">
        <v>3</v>
      </c>
      <c r="H6" s="27">
        <v>3</v>
      </c>
      <c r="I6" s="11">
        <f t="shared" ref="I6:I40" si="0">SUM(B6:H6)</f>
        <v>20</v>
      </c>
      <c r="J6" s="11">
        <v>7</v>
      </c>
      <c r="K6" s="20">
        <f>SUM(J6/7)</f>
        <v>1</v>
      </c>
      <c r="L6" s="11">
        <v>693</v>
      </c>
      <c r="M6" s="3"/>
    </row>
    <row r="7" spans="1:13" s="26" customFormat="1" ht="24" customHeight="1" x14ac:dyDescent="0.5">
      <c r="A7" s="32" t="s">
        <v>12</v>
      </c>
      <c r="B7" s="27">
        <v>3</v>
      </c>
      <c r="C7" s="28">
        <v>2</v>
      </c>
      <c r="D7" s="27">
        <v>3</v>
      </c>
      <c r="E7" s="27">
        <v>3</v>
      </c>
      <c r="F7" s="27">
        <v>3</v>
      </c>
      <c r="G7" s="27">
        <v>3</v>
      </c>
      <c r="H7" s="24">
        <v>1</v>
      </c>
      <c r="I7" s="11">
        <f t="shared" si="0"/>
        <v>18</v>
      </c>
      <c r="J7" s="11">
        <v>7</v>
      </c>
      <c r="K7" s="20">
        <f t="shared" ref="K7:K14" si="1">SUM(J7/7)</f>
        <v>1</v>
      </c>
      <c r="L7" s="11">
        <v>657</v>
      </c>
    </row>
    <row r="8" spans="1:13" ht="24" customHeight="1" x14ac:dyDescent="0.5">
      <c r="A8" s="32" t="s">
        <v>50</v>
      </c>
      <c r="B8" s="27">
        <v>3</v>
      </c>
      <c r="C8" s="27">
        <v>3</v>
      </c>
      <c r="D8" s="27">
        <v>3</v>
      </c>
      <c r="E8" s="27">
        <v>3</v>
      </c>
      <c r="F8" s="27">
        <v>3</v>
      </c>
      <c r="G8" s="27">
        <v>3</v>
      </c>
      <c r="H8" s="30">
        <v>0</v>
      </c>
      <c r="I8" s="11">
        <f t="shared" si="0"/>
        <v>18</v>
      </c>
      <c r="J8" s="11">
        <v>7</v>
      </c>
      <c r="K8" s="20">
        <f>SUM(J8/7)</f>
        <v>1</v>
      </c>
      <c r="L8" s="11">
        <v>642</v>
      </c>
      <c r="M8" s="3"/>
    </row>
    <row r="9" spans="1:13" ht="24" customHeight="1" x14ac:dyDescent="0.5">
      <c r="A9" s="32" t="s">
        <v>25</v>
      </c>
      <c r="B9" s="27">
        <v>3</v>
      </c>
      <c r="C9" s="27">
        <v>3</v>
      </c>
      <c r="D9" s="27">
        <v>3</v>
      </c>
      <c r="E9" s="27">
        <v>3</v>
      </c>
      <c r="F9" s="27">
        <v>3</v>
      </c>
      <c r="G9" s="27">
        <v>3</v>
      </c>
      <c r="H9" s="30">
        <v>0</v>
      </c>
      <c r="I9" s="11">
        <f t="shared" si="0"/>
        <v>18</v>
      </c>
      <c r="J9" s="11">
        <v>7</v>
      </c>
      <c r="K9" s="20">
        <f>SUM(J9/7)</f>
        <v>1</v>
      </c>
      <c r="L9" s="11">
        <v>635</v>
      </c>
      <c r="M9" s="3"/>
    </row>
    <row r="10" spans="1:13" s="26" customFormat="1" ht="24" customHeight="1" x14ac:dyDescent="0.5">
      <c r="A10" s="32" t="s">
        <v>19</v>
      </c>
      <c r="B10" s="27">
        <v>3</v>
      </c>
      <c r="C10" s="27">
        <v>3</v>
      </c>
      <c r="D10" s="27">
        <v>3</v>
      </c>
      <c r="E10" s="27">
        <v>3</v>
      </c>
      <c r="F10" s="27">
        <v>3</v>
      </c>
      <c r="G10" s="27">
        <v>3</v>
      </c>
      <c r="H10" s="30">
        <v>0</v>
      </c>
      <c r="I10" s="11">
        <f t="shared" si="0"/>
        <v>18</v>
      </c>
      <c r="J10" s="11">
        <v>7</v>
      </c>
      <c r="K10" s="20">
        <f>SUM(J10/7)</f>
        <v>1</v>
      </c>
      <c r="L10" s="11">
        <v>633</v>
      </c>
    </row>
    <row r="11" spans="1:13" s="26" customFormat="1" ht="24" customHeight="1" x14ac:dyDescent="0.5">
      <c r="A11" s="32" t="s">
        <v>20</v>
      </c>
      <c r="B11" s="27">
        <v>3</v>
      </c>
      <c r="C11" s="27">
        <v>3</v>
      </c>
      <c r="D11" s="27">
        <v>3</v>
      </c>
      <c r="E11" s="27">
        <v>3</v>
      </c>
      <c r="F11" s="27">
        <v>3</v>
      </c>
      <c r="G11" s="27">
        <v>3</v>
      </c>
      <c r="H11" s="30">
        <v>0</v>
      </c>
      <c r="I11" s="11">
        <f t="shared" si="0"/>
        <v>18</v>
      </c>
      <c r="J11" s="11">
        <v>7</v>
      </c>
      <c r="K11" s="20">
        <f>SUM(J11/7)</f>
        <v>1</v>
      </c>
      <c r="L11" s="11">
        <v>631</v>
      </c>
    </row>
    <row r="12" spans="1:13" s="26" customFormat="1" ht="24" customHeight="1" x14ac:dyDescent="0.5">
      <c r="A12" s="32" t="s">
        <v>49</v>
      </c>
      <c r="B12" s="27">
        <v>3</v>
      </c>
      <c r="C12" s="27">
        <v>3</v>
      </c>
      <c r="D12" s="27">
        <v>3</v>
      </c>
      <c r="E12" s="27">
        <v>3</v>
      </c>
      <c r="F12" s="27">
        <v>3</v>
      </c>
      <c r="G12" s="27">
        <v>3</v>
      </c>
      <c r="H12" s="30">
        <v>0</v>
      </c>
      <c r="I12" s="11">
        <f t="shared" si="0"/>
        <v>18</v>
      </c>
      <c r="J12" s="11">
        <v>7</v>
      </c>
      <c r="K12" s="20">
        <f t="shared" si="1"/>
        <v>1</v>
      </c>
      <c r="L12" s="11">
        <v>628</v>
      </c>
    </row>
    <row r="13" spans="1:13" s="26" customFormat="1" ht="24" customHeight="1" x14ac:dyDescent="0.5">
      <c r="A13" s="32" t="s">
        <v>24</v>
      </c>
      <c r="B13" s="27">
        <v>3</v>
      </c>
      <c r="C13" s="28">
        <v>2</v>
      </c>
      <c r="D13" s="27">
        <v>3</v>
      </c>
      <c r="E13" s="27">
        <v>3</v>
      </c>
      <c r="F13" s="27">
        <v>3</v>
      </c>
      <c r="G13" s="27">
        <v>3</v>
      </c>
      <c r="H13" s="30">
        <v>0</v>
      </c>
      <c r="I13" s="11">
        <f t="shared" si="0"/>
        <v>17</v>
      </c>
      <c r="J13" s="11">
        <v>7</v>
      </c>
      <c r="K13" s="20">
        <f>SUM(J13/7)</f>
        <v>1</v>
      </c>
      <c r="L13" s="11">
        <v>594</v>
      </c>
    </row>
    <row r="14" spans="1:13" s="19" customFormat="1" ht="24" customHeight="1" x14ac:dyDescent="0.5">
      <c r="A14" s="32" t="s">
        <v>13</v>
      </c>
      <c r="B14" s="27">
        <v>3</v>
      </c>
      <c r="C14" s="28">
        <v>2</v>
      </c>
      <c r="D14" s="27">
        <v>3</v>
      </c>
      <c r="E14" s="27">
        <v>3</v>
      </c>
      <c r="F14" s="27">
        <v>3</v>
      </c>
      <c r="G14" s="28">
        <v>2</v>
      </c>
      <c r="H14" s="24">
        <v>1</v>
      </c>
      <c r="I14" s="11">
        <f t="shared" si="0"/>
        <v>17</v>
      </c>
      <c r="J14" s="11">
        <v>7</v>
      </c>
      <c r="K14" s="20">
        <f t="shared" si="1"/>
        <v>1</v>
      </c>
      <c r="L14" s="11">
        <v>591</v>
      </c>
    </row>
    <row r="15" spans="1:13" ht="24" customHeight="1" x14ac:dyDescent="0.5">
      <c r="A15" s="32" t="s">
        <v>48</v>
      </c>
      <c r="B15" s="27">
        <v>3</v>
      </c>
      <c r="C15" s="28">
        <v>2</v>
      </c>
      <c r="D15" s="27">
        <v>3</v>
      </c>
      <c r="E15" s="27">
        <v>3</v>
      </c>
      <c r="F15" s="27">
        <v>3</v>
      </c>
      <c r="G15" s="27">
        <v>3</v>
      </c>
      <c r="H15" s="29" t="s">
        <v>21</v>
      </c>
      <c r="I15" s="11">
        <f t="shared" si="0"/>
        <v>17</v>
      </c>
      <c r="J15" s="11">
        <v>6</v>
      </c>
      <c r="K15" s="20">
        <f t="shared" ref="K15" si="2">SUM(J15/7)</f>
        <v>0.8571428571428571</v>
      </c>
      <c r="L15" s="11">
        <v>587</v>
      </c>
      <c r="M15" s="3"/>
    </row>
    <row r="16" spans="1:13" s="23" customFormat="1" ht="24" customHeight="1" x14ac:dyDescent="0.5">
      <c r="A16" s="32" t="s">
        <v>14</v>
      </c>
      <c r="B16" s="27">
        <v>3</v>
      </c>
      <c r="C16" s="28">
        <v>2</v>
      </c>
      <c r="D16" s="27">
        <v>3</v>
      </c>
      <c r="E16" s="30">
        <v>0</v>
      </c>
      <c r="F16" s="27">
        <v>3</v>
      </c>
      <c r="G16" s="28">
        <v>2</v>
      </c>
      <c r="H16" s="27">
        <v>3</v>
      </c>
      <c r="I16" s="11">
        <f t="shared" si="0"/>
        <v>16</v>
      </c>
      <c r="J16" s="11">
        <v>7</v>
      </c>
      <c r="K16" s="20">
        <f t="shared" ref="K16:K18" si="3">SUM(J16/7)</f>
        <v>1</v>
      </c>
      <c r="L16" s="11">
        <v>598</v>
      </c>
    </row>
    <row r="17" spans="1:13" s="26" customFormat="1" ht="24" customHeight="1" x14ac:dyDescent="0.5">
      <c r="A17" s="32" t="s">
        <v>15</v>
      </c>
      <c r="B17" s="27">
        <v>3</v>
      </c>
      <c r="C17" s="30">
        <v>0</v>
      </c>
      <c r="D17" s="27">
        <v>3</v>
      </c>
      <c r="E17" s="27">
        <v>3</v>
      </c>
      <c r="F17" s="27">
        <v>3</v>
      </c>
      <c r="G17" s="27">
        <v>3</v>
      </c>
      <c r="H17" s="30">
        <v>0</v>
      </c>
      <c r="I17" s="11">
        <f t="shared" si="0"/>
        <v>15</v>
      </c>
      <c r="J17" s="11">
        <v>7</v>
      </c>
      <c r="K17" s="20">
        <f t="shared" si="3"/>
        <v>1</v>
      </c>
      <c r="L17" s="11">
        <v>594</v>
      </c>
    </row>
    <row r="18" spans="1:13" s="23" customFormat="1" ht="24" customHeight="1" x14ac:dyDescent="0.5">
      <c r="A18" s="32" t="s">
        <v>35</v>
      </c>
      <c r="B18" s="28">
        <v>2</v>
      </c>
      <c r="C18" s="28">
        <v>2</v>
      </c>
      <c r="D18" s="28">
        <v>2</v>
      </c>
      <c r="E18" s="27">
        <v>3</v>
      </c>
      <c r="F18" s="24">
        <v>1</v>
      </c>
      <c r="G18" s="28">
        <v>2</v>
      </c>
      <c r="H18" s="27">
        <v>3</v>
      </c>
      <c r="I18" s="11">
        <f t="shared" si="0"/>
        <v>15</v>
      </c>
      <c r="J18" s="11">
        <v>7</v>
      </c>
      <c r="K18" s="20">
        <f t="shared" si="3"/>
        <v>1</v>
      </c>
      <c r="L18" s="11">
        <v>588</v>
      </c>
    </row>
    <row r="19" spans="1:13" ht="24" customHeight="1" x14ac:dyDescent="0.5">
      <c r="A19" s="32" t="s">
        <v>18</v>
      </c>
      <c r="B19" s="27">
        <v>3</v>
      </c>
      <c r="C19" s="28">
        <v>2</v>
      </c>
      <c r="D19" s="30">
        <v>0</v>
      </c>
      <c r="E19" s="30">
        <v>0</v>
      </c>
      <c r="F19" s="27">
        <v>3</v>
      </c>
      <c r="G19" s="27">
        <v>3</v>
      </c>
      <c r="H19" s="27">
        <v>3</v>
      </c>
      <c r="I19" s="11">
        <f t="shared" si="0"/>
        <v>14</v>
      </c>
      <c r="J19" s="11">
        <v>7</v>
      </c>
      <c r="K19" s="20">
        <f t="shared" ref="K19:K27" si="4">SUM(J19/7)</f>
        <v>1</v>
      </c>
      <c r="L19" s="11">
        <v>665</v>
      </c>
      <c r="M19" s="3"/>
    </row>
    <row r="20" spans="1:13" ht="24" customHeight="1" x14ac:dyDescent="0.5">
      <c r="A20" s="10" t="s">
        <v>46</v>
      </c>
      <c r="B20" s="28">
        <v>2</v>
      </c>
      <c r="C20" s="30">
        <v>0</v>
      </c>
      <c r="D20" s="27">
        <v>3</v>
      </c>
      <c r="E20" s="27">
        <v>3</v>
      </c>
      <c r="F20" s="27">
        <v>3</v>
      </c>
      <c r="G20" s="27">
        <v>3</v>
      </c>
      <c r="H20" s="30">
        <v>0</v>
      </c>
      <c r="I20" s="11">
        <f t="shared" si="0"/>
        <v>14</v>
      </c>
      <c r="J20" s="11">
        <v>7</v>
      </c>
      <c r="K20" s="20">
        <f t="shared" si="4"/>
        <v>1</v>
      </c>
      <c r="L20" s="11">
        <v>558</v>
      </c>
      <c r="M20" s="3"/>
    </row>
    <row r="21" spans="1:13" s="23" customFormat="1" ht="24" customHeight="1" x14ac:dyDescent="0.5">
      <c r="A21" s="32" t="s">
        <v>36</v>
      </c>
      <c r="B21" s="28">
        <v>2</v>
      </c>
      <c r="C21" s="24">
        <v>1</v>
      </c>
      <c r="D21" s="27">
        <v>3</v>
      </c>
      <c r="E21" s="27">
        <v>3</v>
      </c>
      <c r="F21" s="24">
        <v>1</v>
      </c>
      <c r="G21" s="28">
        <v>2</v>
      </c>
      <c r="H21" s="28">
        <v>2</v>
      </c>
      <c r="I21" s="11">
        <f t="shared" si="0"/>
        <v>14</v>
      </c>
      <c r="J21" s="11">
        <v>7</v>
      </c>
      <c r="K21" s="20">
        <f t="shared" si="4"/>
        <v>1</v>
      </c>
      <c r="L21" s="11">
        <v>545</v>
      </c>
    </row>
    <row r="22" spans="1:13" ht="24" customHeight="1" x14ac:dyDescent="0.5">
      <c r="A22" s="32" t="s">
        <v>30</v>
      </c>
      <c r="B22" s="27">
        <v>3</v>
      </c>
      <c r="C22" s="28">
        <v>2</v>
      </c>
      <c r="D22" s="28">
        <v>2</v>
      </c>
      <c r="E22" s="28">
        <v>2</v>
      </c>
      <c r="F22" s="27">
        <v>3</v>
      </c>
      <c r="G22" s="29" t="s">
        <v>21</v>
      </c>
      <c r="H22" s="28">
        <v>2</v>
      </c>
      <c r="I22" s="11">
        <f t="shared" si="0"/>
        <v>14</v>
      </c>
      <c r="J22" s="11">
        <v>6</v>
      </c>
      <c r="K22" s="20">
        <f t="shared" si="4"/>
        <v>0.8571428571428571</v>
      </c>
      <c r="L22" s="11">
        <v>502</v>
      </c>
      <c r="M22" s="3"/>
    </row>
    <row r="23" spans="1:13" ht="24" customHeight="1" x14ac:dyDescent="0.5">
      <c r="A23" s="32" t="s">
        <v>44</v>
      </c>
      <c r="B23" s="27">
        <v>3</v>
      </c>
      <c r="C23" s="24">
        <v>1</v>
      </c>
      <c r="D23" s="27">
        <v>3</v>
      </c>
      <c r="E23" s="27">
        <v>3</v>
      </c>
      <c r="F23" s="27">
        <v>3</v>
      </c>
      <c r="G23" s="29" t="s">
        <v>21</v>
      </c>
      <c r="H23" s="30">
        <v>0</v>
      </c>
      <c r="I23" s="11">
        <f t="shared" si="0"/>
        <v>13</v>
      </c>
      <c r="J23" s="11">
        <v>6</v>
      </c>
      <c r="K23" s="20">
        <f t="shared" si="4"/>
        <v>0.8571428571428571</v>
      </c>
      <c r="L23" s="11">
        <v>484</v>
      </c>
      <c r="M23" s="3"/>
    </row>
    <row r="24" spans="1:13" s="25" customFormat="1" ht="24" customHeight="1" x14ac:dyDescent="0.5">
      <c r="A24" s="32" t="s">
        <v>40</v>
      </c>
      <c r="B24" s="27">
        <v>3</v>
      </c>
      <c r="C24" s="29" t="s">
        <v>21</v>
      </c>
      <c r="D24" s="27">
        <v>3</v>
      </c>
      <c r="E24" s="27">
        <v>3</v>
      </c>
      <c r="F24" s="29" t="s">
        <v>21</v>
      </c>
      <c r="G24" s="27">
        <v>3</v>
      </c>
      <c r="H24" s="24">
        <v>1</v>
      </c>
      <c r="I24" s="11">
        <f t="shared" si="0"/>
        <v>13</v>
      </c>
      <c r="J24" s="11">
        <v>5</v>
      </c>
      <c r="K24" s="20">
        <f t="shared" si="4"/>
        <v>0.7142857142857143</v>
      </c>
      <c r="L24" s="11">
        <v>479</v>
      </c>
    </row>
    <row r="25" spans="1:13" ht="24" customHeight="1" x14ac:dyDescent="0.5">
      <c r="A25" s="32" t="s">
        <v>27</v>
      </c>
      <c r="B25" s="27">
        <v>3</v>
      </c>
      <c r="C25" s="28">
        <v>2</v>
      </c>
      <c r="D25" s="29" t="s">
        <v>21</v>
      </c>
      <c r="E25" s="27">
        <v>3</v>
      </c>
      <c r="F25" s="27">
        <v>3</v>
      </c>
      <c r="G25" s="28">
        <v>2</v>
      </c>
      <c r="H25" s="29" t="s">
        <v>21</v>
      </c>
      <c r="I25" s="11">
        <f t="shared" si="0"/>
        <v>13</v>
      </c>
      <c r="J25" s="11">
        <v>5</v>
      </c>
      <c r="K25" s="20">
        <f t="shared" si="4"/>
        <v>0.7142857142857143</v>
      </c>
      <c r="L25" s="11">
        <v>473</v>
      </c>
      <c r="M25" s="3"/>
    </row>
    <row r="26" spans="1:13" ht="24" customHeight="1" x14ac:dyDescent="0.5">
      <c r="A26" s="32" t="s">
        <v>37</v>
      </c>
      <c r="B26" s="27">
        <v>3</v>
      </c>
      <c r="C26" s="29" t="s">
        <v>21</v>
      </c>
      <c r="D26" s="24">
        <v>1</v>
      </c>
      <c r="E26" s="27">
        <v>3</v>
      </c>
      <c r="F26" s="27">
        <v>3</v>
      </c>
      <c r="G26" s="27">
        <v>3</v>
      </c>
      <c r="H26" s="29" t="s">
        <v>21</v>
      </c>
      <c r="I26" s="11">
        <f t="shared" si="0"/>
        <v>13</v>
      </c>
      <c r="J26" s="11">
        <v>5</v>
      </c>
      <c r="K26" s="20">
        <f t="shared" si="4"/>
        <v>0.7142857142857143</v>
      </c>
      <c r="L26" s="11">
        <v>469</v>
      </c>
      <c r="M26" s="3"/>
    </row>
    <row r="27" spans="1:13" ht="24" customHeight="1" x14ac:dyDescent="0.5">
      <c r="A27" s="32" t="s">
        <v>39</v>
      </c>
      <c r="B27" s="27">
        <v>3</v>
      </c>
      <c r="C27" s="24">
        <v>1</v>
      </c>
      <c r="D27" s="28">
        <v>2</v>
      </c>
      <c r="E27" s="28">
        <v>2</v>
      </c>
      <c r="F27" s="27">
        <v>3</v>
      </c>
      <c r="G27" s="24">
        <v>1</v>
      </c>
      <c r="H27" s="30">
        <v>0</v>
      </c>
      <c r="I27" s="11">
        <f t="shared" si="0"/>
        <v>12</v>
      </c>
      <c r="J27" s="11">
        <v>7</v>
      </c>
      <c r="K27" s="20">
        <f t="shared" si="4"/>
        <v>1</v>
      </c>
      <c r="L27" s="11">
        <v>572</v>
      </c>
      <c r="M27" s="3"/>
    </row>
    <row r="28" spans="1:13" s="26" customFormat="1" ht="24" customHeight="1" x14ac:dyDescent="0.5">
      <c r="A28" s="10" t="s">
        <v>47</v>
      </c>
      <c r="B28" s="31" t="s">
        <v>28</v>
      </c>
      <c r="C28" s="31" t="s">
        <v>28</v>
      </c>
      <c r="D28" s="27">
        <v>3</v>
      </c>
      <c r="E28" s="27">
        <v>3</v>
      </c>
      <c r="F28" s="27">
        <v>3</v>
      </c>
      <c r="G28" s="27">
        <v>3</v>
      </c>
      <c r="H28" s="30">
        <v>0</v>
      </c>
      <c r="I28" s="11">
        <f t="shared" si="0"/>
        <v>12</v>
      </c>
      <c r="J28" s="11">
        <v>5</v>
      </c>
      <c r="K28" s="20">
        <f>SUM(J28/5)</f>
        <v>1</v>
      </c>
      <c r="L28" s="11">
        <v>439</v>
      </c>
    </row>
    <row r="29" spans="1:13" s="26" customFormat="1" ht="24" customHeight="1" x14ac:dyDescent="0.5">
      <c r="A29" s="32" t="s">
        <v>38</v>
      </c>
      <c r="B29" s="27">
        <v>3</v>
      </c>
      <c r="C29" s="28">
        <v>2</v>
      </c>
      <c r="D29" s="29" t="s">
        <v>21</v>
      </c>
      <c r="E29" s="27">
        <v>3</v>
      </c>
      <c r="F29" s="29" t="s">
        <v>21</v>
      </c>
      <c r="G29" s="29" t="s">
        <v>21</v>
      </c>
      <c r="H29" s="24">
        <v>1</v>
      </c>
      <c r="I29" s="11">
        <f t="shared" si="0"/>
        <v>9</v>
      </c>
      <c r="J29" s="11">
        <v>4</v>
      </c>
      <c r="K29" s="20">
        <f>SUM(J29/7)</f>
        <v>0.5714285714285714</v>
      </c>
      <c r="L29" s="11">
        <v>315</v>
      </c>
    </row>
    <row r="30" spans="1:13" s="26" customFormat="1" ht="24" customHeight="1" x14ac:dyDescent="0.5">
      <c r="A30" s="32" t="s">
        <v>45</v>
      </c>
      <c r="B30" s="31" t="s">
        <v>28</v>
      </c>
      <c r="C30" s="31" t="s">
        <v>28</v>
      </c>
      <c r="D30" s="24">
        <v>1</v>
      </c>
      <c r="E30" s="27">
        <v>3</v>
      </c>
      <c r="F30" s="27">
        <v>3</v>
      </c>
      <c r="G30" s="24">
        <v>1</v>
      </c>
      <c r="H30" s="30">
        <v>0</v>
      </c>
      <c r="I30" s="11">
        <f t="shared" si="0"/>
        <v>8</v>
      </c>
      <c r="J30" s="11">
        <v>5</v>
      </c>
      <c r="K30" s="20">
        <f>SUM(J30/5)</f>
        <v>1</v>
      </c>
      <c r="L30" s="11">
        <v>330</v>
      </c>
    </row>
    <row r="31" spans="1:13" s="26" customFormat="1" ht="24" customHeight="1" x14ac:dyDescent="0.5">
      <c r="A31" s="32" t="s">
        <v>26</v>
      </c>
      <c r="B31" s="31" t="s">
        <v>28</v>
      </c>
      <c r="C31" s="31" t="s">
        <v>28</v>
      </c>
      <c r="D31" s="29" t="s">
        <v>21</v>
      </c>
      <c r="E31" s="27">
        <v>3</v>
      </c>
      <c r="F31" s="29" t="s">
        <v>21</v>
      </c>
      <c r="G31" s="27">
        <v>3</v>
      </c>
      <c r="H31" s="29" t="s">
        <v>21</v>
      </c>
      <c r="I31" s="11">
        <f t="shared" si="0"/>
        <v>6</v>
      </c>
      <c r="J31" s="11">
        <v>2</v>
      </c>
      <c r="K31" s="20">
        <f>SUM(J31/5)</f>
        <v>0.4</v>
      </c>
      <c r="L31" s="11">
        <v>200</v>
      </c>
    </row>
    <row r="32" spans="1:13" s="26" customFormat="1" ht="24" customHeight="1" x14ac:dyDescent="0.5">
      <c r="A32" s="10" t="s">
        <v>16</v>
      </c>
      <c r="B32" s="31" t="s">
        <v>28</v>
      </c>
      <c r="C32" s="31" t="s">
        <v>28</v>
      </c>
      <c r="D32" s="29" t="s">
        <v>21</v>
      </c>
      <c r="E32" s="27">
        <v>3</v>
      </c>
      <c r="F32" s="29" t="s">
        <v>21</v>
      </c>
      <c r="G32" s="27">
        <v>3</v>
      </c>
      <c r="H32" s="29" t="s">
        <v>21</v>
      </c>
      <c r="I32" s="11">
        <f t="shared" si="0"/>
        <v>6</v>
      </c>
      <c r="J32" s="11">
        <v>2</v>
      </c>
      <c r="K32" s="20">
        <f>SUM(J32/5)</f>
        <v>0.4</v>
      </c>
      <c r="L32" s="11">
        <v>200</v>
      </c>
    </row>
    <row r="33" spans="1:13" s="26" customFormat="1" ht="24" customHeight="1" x14ac:dyDescent="0.5">
      <c r="A33" s="32" t="s">
        <v>33</v>
      </c>
      <c r="B33" s="28">
        <v>2</v>
      </c>
      <c r="C33" s="30">
        <v>0</v>
      </c>
      <c r="D33" s="24">
        <v>1</v>
      </c>
      <c r="E33" s="28">
        <v>2</v>
      </c>
      <c r="F33" s="29" t="s">
        <v>21</v>
      </c>
      <c r="G33" s="30">
        <v>0</v>
      </c>
      <c r="H33" s="29" t="s">
        <v>21</v>
      </c>
      <c r="I33" s="11">
        <f t="shared" si="0"/>
        <v>5</v>
      </c>
      <c r="J33" s="11">
        <v>5</v>
      </c>
      <c r="K33" s="20">
        <f>SUM(J33/7)</f>
        <v>0.7142857142857143</v>
      </c>
      <c r="L33" s="11">
        <v>260</v>
      </c>
    </row>
    <row r="34" spans="1:13" s="26" customFormat="1" ht="24" customHeight="1" x14ac:dyDescent="0.5">
      <c r="A34" s="32" t="s">
        <v>41</v>
      </c>
      <c r="B34" s="31" t="s">
        <v>28</v>
      </c>
      <c r="C34" s="31" t="s">
        <v>28</v>
      </c>
      <c r="D34" s="29" t="s">
        <v>21</v>
      </c>
      <c r="E34" s="29" t="s">
        <v>21</v>
      </c>
      <c r="F34" s="27">
        <v>3</v>
      </c>
      <c r="G34" s="28">
        <v>2</v>
      </c>
      <c r="H34" s="29" t="s">
        <v>21</v>
      </c>
      <c r="I34" s="11">
        <f t="shared" si="0"/>
        <v>5</v>
      </c>
      <c r="J34" s="11">
        <v>2</v>
      </c>
      <c r="K34" s="20">
        <f>SUM(J34/5)</f>
        <v>0.4</v>
      </c>
      <c r="L34" s="11">
        <v>173</v>
      </c>
    </row>
    <row r="35" spans="1:13" ht="24" customHeight="1" x14ac:dyDescent="0.5">
      <c r="A35" s="32" t="s">
        <v>23</v>
      </c>
      <c r="B35" s="24">
        <v>1</v>
      </c>
      <c r="C35" s="30">
        <v>0</v>
      </c>
      <c r="D35" s="24">
        <v>1</v>
      </c>
      <c r="E35" s="28">
        <v>2</v>
      </c>
      <c r="F35" s="30">
        <v>0</v>
      </c>
      <c r="G35" s="30">
        <v>0</v>
      </c>
      <c r="H35" s="30">
        <v>0</v>
      </c>
      <c r="I35" s="11">
        <f t="shared" si="0"/>
        <v>4</v>
      </c>
      <c r="J35" s="11">
        <v>7</v>
      </c>
      <c r="K35" s="20">
        <f>SUM(J35/7)</f>
        <v>1</v>
      </c>
      <c r="L35" s="11">
        <v>343</v>
      </c>
      <c r="M35" s="3"/>
    </row>
    <row r="36" spans="1:13" ht="24" customHeight="1" x14ac:dyDescent="0.5">
      <c r="A36" s="38" t="s">
        <v>34</v>
      </c>
      <c r="B36" s="29" t="s">
        <v>21</v>
      </c>
      <c r="C36" s="27">
        <v>3</v>
      </c>
      <c r="D36" s="31" t="s">
        <v>28</v>
      </c>
      <c r="E36" s="31" t="s">
        <v>28</v>
      </c>
      <c r="F36" s="31" t="s">
        <v>28</v>
      </c>
      <c r="G36" s="31" t="s">
        <v>28</v>
      </c>
      <c r="H36" s="31" t="s">
        <v>28</v>
      </c>
      <c r="I36" s="11">
        <f t="shared" si="0"/>
        <v>3</v>
      </c>
      <c r="J36" s="11">
        <v>1</v>
      </c>
      <c r="K36" s="20">
        <f>SUM(J36/2)</f>
        <v>0.5</v>
      </c>
      <c r="L36" s="11">
        <v>100</v>
      </c>
      <c r="M36" s="3"/>
    </row>
    <row r="37" spans="1:13" s="25" customFormat="1" ht="24" customHeight="1" x14ac:dyDescent="0.5">
      <c r="A37" s="32" t="s">
        <v>31</v>
      </c>
      <c r="B37" s="28">
        <v>2</v>
      </c>
      <c r="C37" s="30">
        <v>0</v>
      </c>
      <c r="D37" s="31" t="s">
        <v>28</v>
      </c>
      <c r="E37" s="31" t="s">
        <v>28</v>
      </c>
      <c r="F37" s="31" t="s">
        <v>28</v>
      </c>
      <c r="G37" s="31" t="s">
        <v>28</v>
      </c>
      <c r="H37" s="31" t="s">
        <v>28</v>
      </c>
      <c r="I37" s="11">
        <f t="shared" si="0"/>
        <v>2</v>
      </c>
      <c r="J37" s="11">
        <v>2</v>
      </c>
      <c r="K37" s="20">
        <f>SUM(J37/2)</f>
        <v>1</v>
      </c>
      <c r="L37" s="11">
        <v>77</v>
      </c>
    </row>
    <row r="38" spans="1:13" ht="24" customHeight="1" x14ac:dyDescent="0.5">
      <c r="A38" s="32" t="s">
        <v>32</v>
      </c>
      <c r="B38" s="29" t="s">
        <v>21</v>
      </c>
      <c r="C38" s="29" t="s">
        <v>21</v>
      </c>
      <c r="D38" s="31" t="s">
        <v>28</v>
      </c>
      <c r="E38" s="31" t="s">
        <v>28</v>
      </c>
      <c r="F38" s="31" t="s">
        <v>28</v>
      </c>
      <c r="G38" s="31" t="s">
        <v>28</v>
      </c>
      <c r="H38" s="31" t="s">
        <v>28</v>
      </c>
      <c r="I38" s="11">
        <f t="shared" si="0"/>
        <v>0</v>
      </c>
      <c r="J38" s="11">
        <v>0</v>
      </c>
      <c r="K38" s="20">
        <f>SUM(J38/2)</f>
        <v>0</v>
      </c>
      <c r="L38" s="11">
        <v>0</v>
      </c>
      <c r="M38" s="3"/>
    </row>
    <row r="39" spans="1:13" ht="24" customHeight="1" x14ac:dyDescent="0.5">
      <c r="A39" s="32" t="s">
        <v>42</v>
      </c>
      <c r="B39" s="29" t="s">
        <v>21</v>
      </c>
      <c r="C39" s="29" t="s">
        <v>21</v>
      </c>
      <c r="D39" s="31" t="s">
        <v>28</v>
      </c>
      <c r="E39" s="31" t="s">
        <v>28</v>
      </c>
      <c r="F39" s="31" t="s">
        <v>28</v>
      </c>
      <c r="G39" s="31" t="s">
        <v>28</v>
      </c>
      <c r="H39" s="31" t="s">
        <v>28</v>
      </c>
      <c r="I39" s="11">
        <f t="shared" si="0"/>
        <v>0</v>
      </c>
      <c r="J39" s="11">
        <v>0</v>
      </c>
      <c r="K39" s="20">
        <f>SUM(J39/2)</f>
        <v>0</v>
      </c>
      <c r="L39" s="11">
        <v>0</v>
      </c>
      <c r="M39" s="3"/>
    </row>
    <row r="40" spans="1:13" s="19" customFormat="1" ht="24" customHeight="1" x14ac:dyDescent="0.5">
      <c r="A40" s="10" t="s">
        <v>43</v>
      </c>
      <c r="B40" s="29" t="s">
        <v>21</v>
      </c>
      <c r="C40" s="29" t="s">
        <v>21</v>
      </c>
      <c r="D40" s="31" t="s">
        <v>28</v>
      </c>
      <c r="E40" s="31" t="s">
        <v>28</v>
      </c>
      <c r="F40" s="31" t="s">
        <v>28</v>
      </c>
      <c r="G40" s="31" t="s">
        <v>28</v>
      </c>
      <c r="H40" s="31" t="s">
        <v>28</v>
      </c>
      <c r="I40" s="11">
        <f t="shared" si="0"/>
        <v>0</v>
      </c>
      <c r="J40" s="11">
        <v>0</v>
      </c>
      <c r="K40" s="20">
        <f>SUM(J40/2)</f>
        <v>0</v>
      </c>
      <c r="L40" s="11">
        <v>0</v>
      </c>
    </row>
    <row r="41" spans="1:13" ht="24" customHeight="1" x14ac:dyDescent="0.4">
      <c r="A41" s="12"/>
      <c r="B41" s="11">
        <f t="shared" ref="B41:J41" si="5">SUM(B6:B40)</f>
        <v>71</v>
      </c>
      <c r="C41" s="11">
        <f t="shared" si="5"/>
        <v>43</v>
      </c>
      <c r="D41" s="11">
        <f t="shared" si="5"/>
        <v>61</v>
      </c>
      <c r="E41" s="11">
        <f t="shared" si="5"/>
        <v>77</v>
      </c>
      <c r="F41" s="11">
        <f t="shared" si="5"/>
        <v>68</v>
      </c>
      <c r="G41" s="11">
        <f t="shared" si="5"/>
        <v>65</v>
      </c>
      <c r="H41" s="11">
        <f t="shared" si="5"/>
        <v>20</v>
      </c>
      <c r="I41" s="11">
        <f t="shared" si="5"/>
        <v>405</v>
      </c>
      <c r="J41" s="11">
        <f t="shared" si="5"/>
        <v>180</v>
      </c>
      <c r="K41" s="22" t="s">
        <v>11</v>
      </c>
      <c r="L41" s="11">
        <f>SUM(L6:L40)</f>
        <v>15255</v>
      </c>
      <c r="M41" s="3"/>
    </row>
    <row r="42" spans="1:13" ht="24" customHeight="1" x14ac:dyDescent="0.5">
      <c r="A42" s="1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4"/>
      <c r="M42" s="3"/>
    </row>
    <row r="43" spans="1:13" ht="24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3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3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</row>
    <row r="46" spans="1:13" ht="24" customHeight="1" x14ac:dyDescent="0.35">
      <c r="A46" s="1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35">
      <c r="A47" s="12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3"/>
    </row>
    <row r="48" spans="1:13" ht="24" customHeight="1" x14ac:dyDescent="0.35">
      <c r="A48" s="12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</row>
    <row r="49" spans="1:13" ht="16.5" customHeight="1" x14ac:dyDescent="0.35">
      <c r="A49" s="16"/>
      <c r="B49" s="17"/>
      <c r="C49" s="17"/>
      <c r="D49" s="17"/>
      <c r="E49" s="17"/>
      <c r="F49" s="18" t="s">
        <v>9</v>
      </c>
      <c r="G49" s="18"/>
      <c r="H49" s="18"/>
      <c r="I49" s="18"/>
      <c r="J49" s="18"/>
      <c r="K49" s="18"/>
      <c r="L49" s="17"/>
      <c r="M49" s="3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5">
      <c r="A52" s="3"/>
      <c r="B52" s="33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  <row r="98" spans="1:13" ht="12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L98" s="3"/>
      <c r="M98" s="3"/>
    </row>
  </sheetData>
  <sortState xmlns:xlrd2="http://schemas.microsoft.com/office/spreadsheetml/2017/richdata2" ref="A6:I40">
    <sortCondition descending="1" ref="I6:I40"/>
  </sortState>
  <mergeCells count="2">
    <mergeCell ref="B52:M52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2020-08-10T23:45:57Z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