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CB596B66-41A8-419C-BE7B-E1772E70922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 Project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0" i="1" l="1"/>
  <c r="K27" i="1"/>
  <c r="K24" i="1"/>
  <c r="K16" i="1"/>
  <c r="K15" i="1"/>
  <c r="K12" i="1"/>
  <c r="K11" i="1"/>
  <c r="I11" i="1"/>
  <c r="K10" i="1"/>
  <c r="K6" i="1"/>
  <c r="K44" i="1"/>
  <c r="I44" i="1"/>
  <c r="I27" i="1" l="1"/>
  <c r="K39" i="1"/>
  <c r="I39" i="1"/>
  <c r="I24" i="1"/>
  <c r="I30" i="1"/>
  <c r="K33" i="1"/>
  <c r="K41" i="1" l="1"/>
  <c r="K35" i="1" l="1"/>
  <c r="I35" i="1"/>
  <c r="K20" i="1"/>
  <c r="I20" i="1"/>
  <c r="I10" i="1" l="1"/>
  <c r="I12" i="1"/>
  <c r="I22" i="1"/>
  <c r="I28" i="1"/>
  <c r="I21" i="1"/>
  <c r="I36" i="1"/>
  <c r="I38" i="1"/>
  <c r="I29" i="1"/>
  <c r="I37" i="1"/>
  <c r="I9" i="1"/>
  <c r="I34" i="1"/>
  <c r="I18" i="1"/>
  <c r="I40" i="1"/>
  <c r="I33" i="1"/>
  <c r="I32" i="1"/>
  <c r="I19" i="1"/>
  <c r="I42" i="1"/>
  <c r="I14" i="1"/>
  <c r="I17" i="1"/>
  <c r="I7" i="1"/>
  <c r="I25" i="1"/>
  <c r="I43" i="1"/>
  <c r="I23" i="1"/>
  <c r="I16" i="1"/>
  <c r="I13" i="1"/>
  <c r="I15" i="1"/>
  <c r="I41" i="1"/>
  <c r="I6" i="1"/>
  <c r="I8" i="1"/>
  <c r="I31" i="1"/>
  <c r="I26" i="1"/>
  <c r="K7" i="1"/>
  <c r="K34" i="1"/>
  <c r="K13" i="1"/>
  <c r="L45" i="1" l="1"/>
  <c r="J45" i="1"/>
  <c r="I45" i="1"/>
  <c r="H45" i="1"/>
  <c r="G45" i="1"/>
  <c r="F45" i="1"/>
  <c r="E45" i="1"/>
  <c r="D45" i="1"/>
  <c r="C45" i="1"/>
  <c r="B45" i="1"/>
  <c r="K43" i="1" l="1"/>
  <c r="K38" i="1"/>
  <c r="K22" i="1"/>
  <c r="K42" i="1" l="1"/>
  <c r="K8" i="1"/>
  <c r="K19" i="1"/>
  <c r="K32" i="1"/>
  <c r="K17" i="1"/>
  <c r="K26" i="1"/>
  <c r="K9" i="1"/>
  <c r="K23" i="1"/>
  <c r="K18" i="1"/>
  <c r="K14" i="1"/>
  <c r="K25" i="1"/>
  <c r="K21" i="1"/>
  <c r="K31" i="1"/>
  <c r="K36" i="1"/>
  <c r="K29" i="1"/>
  <c r="K37" i="1"/>
  <c r="K40" i="1"/>
  <c r="K28" i="1"/>
</calcChain>
</file>

<file path=xl/sharedStrings.xml><?xml version="1.0" encoding="utf-8"?>
<sst xmlns="http://schemas.openxmlformats.org/spreadsheetml/2006/main" count="169" uniqueCount="55">
  <si>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</si>
  <si>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</si>
  <si>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</si>
  <si>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</si>
  <si>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</si>
  <si>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</si>
  <si>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</si>
  <si>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</si>
  <si>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</si>
  <si>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</si>
  <si>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</si>
  <si>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</si>
  <si>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Not Used</t>
  </si>
  <si>
    <t>Valkerie78</t>
  </si>
  <si>
    <t>VolleyDude</t>
  </si>
  <si>
    <t>Holiday</t>
  </si>
  <si>
    <t>Melody</t>
  </si>
  <si>
    <t>CardoNinja</t>
  </si>
  <si>
    <t>Emperor Maynard</t>
  </si>
  <si>
    <t>Mookie</t>
  </si>
  <si>
    <t>N/A</t>
  </si>
  <si>
    <t>Attacks</t>
  </si>
  <si>
    <t>vanzkie</t>
  </si>
  <si>
    <t>Hiro27</t>
  </si>
  <si>
    <t>August, 2020 Clan War League - Maynard Project</t>
  </si>
  <si>
    <t>Gullstorm</t>
  </si>
  <si>
    <t>gsteve</t>
  </si>
  <si>
    <t>Morlckk2</t>
  </si>
  <si>
    <t>Winnie The Pooh</t>
  </si>
  <si>
    <t>GodofWaristas</t>
  </si>
  <si>
    <t>Bo StrongGame H</t>
  </si>
  <si>
    <t>Wizard</t>
  </si>
  <si>
    <t>Raph</t>
  </si>
  <si>
    <t>ashleyxlo</t>
  </si>
  <si>
    <t>Warrior</t>
  </si>
  <si>
    <t>Legitflyer</t>
  </si>
  <si>
    <t>Nic</t>
  </si>
  <si>
    <t>Cameron!</t>
  </si>
  <si>
    <t>Mcgroober Jr.</t>
  </si>
  <si>
    <t>banzue</t>
  </si>
  <si>
    <t>gab</t>
  </si>
  <si>
    <t>JohnyB</t>
  </si>
  <si>
    <t>Realcolin Jr.</t>
  </si>
  <si>
    <t>Nathanhero123</t>
  </si>
  <si>
    <t>Corntastegood</t>
  </si>
  <si>
    <t>Duchess Maynard</t>
  </si>
  <si>
    <t>BluEFirE*</t>
  </si>
  <si>
    <t>Madara</t>
  </si>
  <si>
    <t>FC4</t>
  </si>
  <si>
    <t>$-Idukester-$</t>
  </si>
  <si>
    <t>Donegal</t>
  </si>
  <si>
    <t>Fantisysans</t>
  </si>
  <si>
    <t>Pericles</t>
  </si>
  <si>
    <t>dek_sleeper12</t>
  </si>
  <si>
    <t>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</si>
</sst>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7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sz val="14"/>
      <name val="Arial"/>
      <family val="2"/>
    </font>
    <font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12" fillId="8" borderId="12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0" borderId="12" xfId="0" applyFont="1" applyFill="1" applyBorder="1" applyAlignment="1">
      <alignment horizontal="center"/>
    </xf>
    <xf numFmtId="0" fontId="11" fillId="11" borderId="12" xfId="0" applyFont="1" applyFill="1" applyBorder="1" applyAlignment="1">
      <alignment horizontal="center"/>
    </xf>
    <xf numFmtId="0" fontId="11" fillId="12" borderId="12" xfId="0" applyFont="1" applyFill="1" applyBorder="1" applyAlignment="1">
      <alignment horizontal="center"/>
    </xf>
    <xf numFmtId="0" fontId="0" fillId="0" borderId="0" xfId="0" applyFont="1" applyAlignment="1"/>
    <xf numFmtId="0" fontId="15" fillId="0" borderId="12" xfId="0" applyFont="1" applyFill="1" applyBorder="1" applyAlignment="1">
      <alignment horizontal="center"/>
    </xf>
    <xf numFmtId="0" fontId="16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2" fillId="10" borderId="12" xfId="0" applyFont="1" applyFill="1" applyBorder="1" applyAlignment="1">
      <alignment horizontal="center"/>
    </xf>
    <xf numFmtId="0" fontId="12" fillId="9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102"/>
  <sheetViews>
    <sheetView showGridLines="0" tabSelected="1" topLeftCell="A37" zoomScale="85" zoomScaleNormal="85" workbookViewId="0">
      <selection activeCell="A45" sqref="A45:XFD45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5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6">
      <c r="A2" s="42" t="s">
        <v>24</v>
      </c>
      <c r="B2" s="43"/>
      <c r="C2" s="43"/>
      <c r="D2" s="43"/>
      <c r="E2" s="43"/>
      <c r="F2" s="43"/>
      <c r="G2" s="43"/>
      <c r="H2" s="43"/>
      <c r="I2" s="43"/>
      <c r="J2" s="44"/>
      <c r="K2" s="44"/>
      <c r="L2" s="44"/>
      <c r="M2" s="3"/>
    </row>
    <row r="3" spans="1:13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21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28" customFormat="1" ht="24" customHeight="1" x14ac:dyDescent="0.5">
      <c r="A6" s="24" t="s">
        <v>45</v>
      </c>
      <c r="B6" s="32">
        <v>3</v>
      </c>
      <c r="C6" s="32">
        <v>3</v>
      </c>
      <c r="D6" s="39">
        <v>1</v>
      </c>
      <c r="E6" s="32">
        <v>3</v>
      </c>
      <c r="F6" s="32">
        <v>3</v>
      </c>
      <c r="G6" s="32">
        <v>3</v>
      </c>
      <c r="H6" s="32">
        <v>3</v>
      </c>
      <c r="I6" s="30">
        <f t="shared" ref="I6:I44" si="0">SUM(B6:H6)</f>
        <v>19</v>
      </c>
      <c r="J6" s="34">
        <v>7</v>
      </c>
      <c r="K6" s="20">
        <f t="shared" ref="K6:K15" si="1">SUM(J6/7)</f>
        <v>1</v>
      </c>
      <c r="L6" s="11">
        <v>682</v>
      </c>
    </row>
    <row r="7" spans="1:13" s="36" customFormat="1" ht="24" customHeight="1" x14ac:dyDescent="0.5">
      <c r="A7" s="23" t="s">
        <v>36</v>
      </c>
      <c r="B7" s="39">
        <v>1</v>
      </c>
      <c r="C7" s="26">
        <v>2</v>
      </c>
      <c r="D7" s="26">
        <v>2</v>
      </c>
      <c r="E7" s="32">
        <v>3</v>
      </c>
      <c r="F7" s="32">
        <v>3</v>
      </c>
      <c r="G7" s="32">
        <v>3</v>
      </c>
      <c r="H7" s="32">
        <v>3</v>
      </c>
      <c r="I7" s="30">
        <f t="shared" si="0"/>
        <v>17</v>
      </c>
      <c r="J7" s="35">
        <v>7</v>
      </c>
      <c r="K7" s="20">
        <f t="shared" si="1"/>
        <v>1</v>
      </c>
      <c r="L7" s="11">
        <v>657</v>
      </c>
    </row>
    <row r="8" spans="1:13" ht="24" customHeight="1" x14ac:dyDescent="0.5">
      <c r="A8" s="23" t="s">
        <v>18</v>
      </c>
      <c r="B8" s="39">
        <v>1</v>
      </c>
      <c r="C8" s="26">
        <v>2</v>
      </c>
      <c r="D8" s="26">
        <v>2</v>
      </c>
      <c r="E8" s="32">
        <v>3</v>
      </c>
      <c r="F8" s="32">
        <v>3</v>
      </c>
      <c r="G8" s="32">
        <v>3</v>
      </c>
      <c r="H8" s="32">
        <v>3</v>
      </c>
      <c r="I8" s="30">
        <f t="shared" si="0"/>
        <v>17</v>
      </c>
      <c r="J8" s="34">
        <v>7</v>
      </c>
      <c r="K8" s="20">
        <f t="shared" si="1"/>
        <v>1</v>
      </c>
      <c r="L8" s="11">
        <v>655</v>
      </c>
      <c r="M8" s="3"/>
    </row>
    <row r="9" spans="1:13" ht="24" customHeight="1" x14ac:dyDescent="0.5">
      <c r="A9" s="23" t="s">
        <v>23</v>
      </c>
      <c r="B9" s="39">
        <v>1</v>
      </c>
      <c r="C9" s="32">
        <v>3</v>
      </c>
      <c r="D9" s="39">
        <v>1</v>
      </c>
      <c r="E9" s="26">
        <v>2</v>
      </c>
      <c r="F9" s="32">
        <v>3</v>
      </c>
      <c r="G9" s="32">
        <v>3</v>
      </c>
      <c r="H9" s="32">
        <v>3</v>
      </c>
      <c r="I9" s="30">
        <f t="shared" si="0"/>
        <v>16</v>
      </c>
      <c r="J9" s="34">
        <v>7</v>
      </c>
      <c r="K9" s="20">
        <f t="shared" si="1"/>
        <v>1</v>
      </c>
      <c r="L9" s="11">
        <v>581</v>
      </c>
      <c r="M9" s="3"/>
    </row>
    <row r="10" spans="1:13" s="29" customFormat="1" ht="24" customHeight="1" x14ac:dyDescent="0.5">
      <c r="A10" s="24" t="s">
        <v>19</v>
      </c>
      <c r="B10" s="27">
        <v>0</v>
      </c>
      <c r="C10" s="32">
        <v>3</v>
      </c>
      <c r="D10" s="27">
        <v>0</v>
      </c>
      <c r="E10" s="32">
        <v>3</v>
      </c>
      <c r="F10" s="32">
        <v>3</v>
      </c>
      <c r="G10" s="32">
        <v>3</v>
      </c>
      <c r="H10" s="32">
        <v>3</v>
      </c>
      <c r="I10" s="30">
        <f t="shared" si="0"/>
        <v>15</v>
      </c>
      <c r="J10" s="34">
        <v>7</v>
      </c>
      <c r="K10" s="20">
        <f t="shared" si="1"/>
        <v>1</v>
      </c>
      <c r="L10" s="11">
        <v>598</v>
      </c>
    </row>
    <row r="11" spans="1:13" s="37" customFormat="1" ht="24" customHeight="1" x14ac:dyDescent="0.5">
      <c r="A11" s="23" t="s">
        <v>43</v>
      </c>
      <c r="B11" s="27">
        <v>0</v>
      </c>
      <c r="C11" s="32">
        <v>3</v>
      </c>
      <c r="D11" s="32">
        <v>3</v>
      </c>
      <c r="E11" s="32">
        <v>3</v>
      </c>
      <c r="F11" s="32">
        <v>3</v>
      </c>
      <c r="G11" s="39">
        <v>1</v>
      </c>
      <c r="H11" s="39">
        <v>1</v>
      </c>
      <c r="I11" s="30">
        <f t="shared" si="0"/>
        <v>14</v>
      </c>
      <c r="J11" s="34">
        <v>7</v>
      </c>
      <c r="K11" s="20">
        <f t="shared" si="1"/>
        <v>1</v>
      </c>
      <c r="L11" s="11">
        <v>555</v>
      </c>
    </row>
    <row r="12" spans="1:13" s="33" customFormat="1" ht="24" customHeight="1" x14ac:dyDescent="0.5">
      <c r="A12" s="24" t="s">
        <v>41</v>
      </c>
      <c r="B12" s="27">
        <v>0</v>
      </c>
      <c r="C12" s="26">
        <v>2</v>
      </c>
      <c r="D12" s="26">
        <v>2</v>
      </c>
      <c r="E12" s="26">
        <v>2</v>
      </c>
      <c r="F12" s="32">
        <v>3</v>
      </c>
      <c r="G12" s="26">
        <v>2</v>
      </c>
      <c r="H12" s="32">
        <v>3</v>
      </c>
      <c r="I12" s="30">
        <f t="shared" si="0"/>
        <v>14</v>
      </c>
      <c r="J12" s="34">
        <v>7</v>
      </c>
      <c r="K12" s="20">
        <f t="shared" si="1"/>
        <v>1</v>
      </c>
      <c r="L12" s="11">
        <v>545</v>
      </c>
    </row>
    <row r="13" spans="1:13" s="19" customFormat="1" ht="24" customHeight="1" x14ac:dyDescent="0.5">
      <c r="A13" s="24" t="s">
        <v>28</v>
      </c>
      <c r="B13" s="32">
        <v>3</v>
      </c>
      <c r="C13" s="26">
        <v>2</v>
      </c>
      <c r="D13" s="39">
        <v>1</v>
      </c>
      <c r="E13" s="26">
        <v>2</v>
      </c>
      <c r="F13" s="26">
        <v>2</v>
      </c>
      <c r="G13" s="32">
        <v>3</v>
      </c>
      <c r="H13" s="39">
        <v>1</v>
      </c>
      <c r="I13" s="30">
        <f t="shared" si="0"/>
        <v>14</v>
      </c>
      <c r="J13" s="34">
        <v>7</v>
      </c>
      <c r="K13" s="20">
        <f t="shared" si="1"/>
        <v>1</v>
      </c>
      <c r="L13" s="11">
        <v>538</v>
      </c>
    </row>
    <row r="14" spans="1:13" s="33" customFormat="1" ht="24" customHeight="1" x14ac:dyDescent="0.5">
      <c r="A14" s="23" t="s">
        <v>38</v>
      </c>
      <c r="B14" s="39">
        <v>1</v>
      </c>
      <c r="C14" s="26">
        <v>2</v>
      </c>
      <c r="D14" s="26">
        <v>2</v>
      </c>
      <c r="E14" s="26">
        <v>2</v>
      </c>
      <c r="F14" s="32">
        <v>3</v>
      </c>
      <c r="G14" s="26">
        <v>2</v>
      </c>
      <c r="H14" s="26">
        <v>2</v>
      </c>
      <c r="I14" s="30">
        <f t="shared" si="0"/>
        <v>14</v>
      </c>
      <c r="J14" s="34">
        <v>7</v>
      </c>
      <c r="K14" s="20">
        <f t="shared" si="1"/>
        <v>1</v>
      </c>
      <c r="L14" s="11">
        <v>521</v>
      </c>
    </row>
    <row r="15" spans="1:13" ht="24" customHeight="1" x14ac:dyDescent="0.5">
      <c r="A15" s="24" t="s">
        <v>44</v>
      </c>
      <c r="B15" s="27">
        <v>0</v>
      </c>
      <c r="C15" s="39">
        <v>1</v>
      </c>
      <c r="D15" s="38" t="s">
        <v>12</v>
      </c>
      <c r="E15" s="32">
        <v>3</v>
      </c>
      <c r="F15" s="32">
        <v>3</v>
      </c>
      <c r="G15" s="32">
        <v>3</v>
      </c>
      <c r="H15" s="32">
        <v>3</v>
      </c>
      <c r="I15" s="30">
        <f t="shared" si="0"/>
        <v>13</v>
      </c>
      <c r="J15" s="34">
        <v>6</v>
      </c>
      <c r="K15" s="20">
        <f t="shared" si="1"/>
        <v>0.8571428571428571</v>
      </c>
      <c r="L15" s="11">
        <v>499</v>
      </c>
      <c r="M15" s="3"/>
    </row>
    <row r="16" spans="1:13" s="28" customFormat="1" ht="24" customHeight="1" x14ac:dyDescent="0.5">
      <c r="A16" s="24" t="s">
        <v>53</v>
      </c>
      <c r="B16" s="31" t="s">
        <v>20</v>
      </c>
      <c r="C16" s="31" t="s">
        <v>20</v>
      </c>
      <c r="D16" s="31" t="s">
        <v>20</v>
      </c>
      <c r="E16" s="32">
        <v>3</v>
      </c>
      <c r="F16" s="32">
        <v>3</v>
      </c>
      <c r="G16" s="26">
        <v>2</v>
      </c>
      <c r="H16" s="32">
        <v>3</v>
      </c>
      <c r="I16" s="30">
        <f t="shared" si="0"/>
        <v>11</v>
      </c>
      <c r="J16" s="34">
        <v>5</v>
      </c>
      <c r="K16" s="20">
        <f>SUM(J16/5)</f>
        <v>1</v>
      </c>
      <c r="L16" s="11">
        <v>477</v>
      </c>
    </row>
    <row r="17" spans="1:13" ht="24" customHeight="1" x14ac:dyDescent="0.5">
      <c r="A17" s="23" t="s">
        <v>16</v>
      </c>
      <c r="B17" s="39">
        <v>1</v>
      </c>
      <c r="C17" s="26">
        <v>2</v>
      </c>
      <c r="D17" s="27">
        <v>0</v>
      </c>
      <c r="E17" s="26">
        <v>2</v>
      </c>
      <c r="F17" s="26">
        <v>2</v>
      </c>
      <c r="G17" s="39">
        <v>1</v>
      </c>
      <c r="H17" s="32">
        <v>3</v>
      </c>
      <c r="I17" s="30">
        <f t="shared" si="0"/>
        <v>11</v>
      </c>
      <c r="J17" s="34">
        <v>7</v>
      </c>
      <c r="K17" s="20">
        <f t="shared" ref="K17:K23" si="2">SUM(J17/7)</f>
        <v>1</v>
      </c>
      <c r="L17" s="11">
        <v>596</v>
      </c>
      <c r="M17" s="3"/>
    </row>
    <row r="18" spans="1:13" ht="24" customHeight="1" x14ac:dyDescent="0.5">
      <c r="A18" s="23" t="s">
        <v>40</v>
      </c>
      <c r="B18" s="38" t="s">
        <v>12</v>
      </c>
      <c r="C18" s="39">
        <v>1</v>
      </c>
      <c r="D18" s="39">
        <v>1</v>
      </c>
      <c r="E18" s="32">
        <v>3</v>
      </c>
      <c r="F18" s="32">
        <v>3</v>
      </c>
      <c r="G18" s="27">
        <v>0</v>
      </c>
      <c r="H18" s="32">
        <v>3</v>
      </c>
      <c r="I18" s="30">
        <f t="shared" si="0"/>
        <v>11</v>
      </c>
      <c r="J18" s="34">
        <v>6</v>
      </c>
      <c r="K18" s="20">
        <f t="shared" si="2"/>
        <v>0.8571428571428571</v>
      </c>
      <c r="L18" s="11">
        <v>491</v>
      </c>
      <c r="M18" s="3"/>
    </row>
    <row r="19" spans="1:13" s="36" customFormat="1" ht="24" customHeight="1" x14ac:dyDescent="0.5">
      <c r="A19" s="23" t="s">
        <v>42</v>
      </c>
      <c r="B19" s="26">
        <v>2</v>
      </c>
      <c r="C19" s="39">
        <v>1</v>
      </c>
      <c r="D19" s="39">
        <v>1</v>
      </c>
      <c r="E19" s="39">
        <v>1</v>
      </c>
      <c r="F19" s="38" t="s">
        <v>12</v>
      </c>
      <c r="G19" s="39">
        <v>1</v>
      </c>
      <c r="H19" s="32">
        <v>3</v>
      </c>
      <c r="I19" s="30">
        <f t="shared" si="0"/>
        <v>9</v>
      </c>
      <c r="J19" s="34">
        <v>6</v>
      </c>
      <c r="K19" s="20">
        <f t="shared" si="2"/>
        <v>0.8571428571428571</v>
      </c>
      <c r="L19" s="11">
        <v>477</v>
      </c>
    </row>
    <row r="20" spans="1:13" s="36" customFormat="1" ht="24" customHeight="1" x14ac:dyDescent="0.5">
      <c r="A20" s="23" t="s">
        <v>30</v>
      </c>
      <c r="B20" s="27">
        <v>0</v>
      </c>
      <c r="C20" s="39">
        <v>1</v>
      </c>
      <c r="D20" s="26">
        <v>2</v>
      </c>
      <c r="E20" s="32">
        <v>3</v>
      </c>
      <c r="F20" s="39">
        <v>1</v>
      </c>
      <c r="G20" s="39">
        <v>1</v>
      </c>
      <c r="H20" s="39">
        <v>1</v>
      </c>
      <c r="I20" s="30">
        <f t="shared" si="0"/>
        <v>9</v>
      </c>
      <c r="J20" s="34">
        <v>7</v>
      </c>
      <c r="K20" s="20">
        <f t="shared" si="2"/>
        <v>1</v>
      </c>
      <c r="L20" s="11">
        <v>459</v>
      </c>
    </row>
    <row r="21" spans="1:13" s="19" customFormat="1" ht="24" customHeight="1" x14ac:dyDescent="0.5">
      <c r="A21" s="24" t="s">
        <v>13</v>
      </c>
      <c r="B21" s="39">
        <v>1</v>
      </c>
      <c r="C21" s="26">
        <v>2</v>
      </c>
      <c r="D21" s="39">
        <v>1</v>
      </c>
      <c r="E21" s="27">
        <v>0</v>
      </c>
      <c r="F21" s="38" t="s">
        <v>12</v>
      </c>
      <c r="G21" s="26">
        <v>2</v>
      </c>
      <c r="H21" s="26">
        <v>2</v>
      </c>
      <c r="I21" s="30">
        <f t="shared" si="0"/>
        <v>8</v>
      </c>
      <c r="J21" s="34">
        <v>6</v>
      </c>
      <c r="K21" s="20">
        <f t="shared" si="2"/>
        <v>0.8571428571428571</v>
      </c>
      <c r="L21" s="11">
        <v>471</v>
      </c>
    </row>
    <row r="22" spans="1:13" s="29" customFormat="1" ht="24" customHeight="1" x14ac:dyDescent="0.5">
      <c r="A22" s="23" t="s">
        <v>25</v>
      </c>
      <c r="B22" s="27">
        <v>0</v>
      </c>
      <c r="C22" s="39">
        <v>1</v>
      </c>
      <c r="D22" s="39">
        <v>1</v>
      </c>
      <c r="E22" s="27">
        <v>0</v>
      </c>
      <c r="F22" s="38" t="s">
        <v>12</v>
      </c>
      <c r="G22" s="32">
        <v>3</v>
      </c>
      <c r="H22" s="32">
        <v>3</v>
      </c>
      <c r="I22" s="30">
        <f t="shared" si="0"/>
        <v>8</v>
      </c>
      <c r="J22" s="34">
        <v>6</v>
      </c>
      <c r="K22" s="20">
        <f t="shared" si="2"/>
        <v>0.8571428571428571</v>
      </c>
      <c r="L22" s="11">
        <v>343</v>
      </c>
    </row>
    <row r="23" spans="1:13" ht="24" customHeight="1" x14ac:dyDescent="0.5">
      <c r="A23" s="23" t="s">
        <v>22</v>
      </c>
      <c r="B23" s="27">
        <v>0</v>
      </c>
      <c r="C23" s="32">
        <v>3</v>
      </c>
      <c r="D23" s="26">
        <v>2</v>
      </c>
      <c r="E23" s="38" t="s">
        <v>12</v>
      </c>
      <c r="F23" s="38" t="s">
        <v>12</v>
      </c>
      <c r="G23" s="38" t="s">
        <v>12</v>
      </c>
      <c r="H23" s="32">
        <v>3</v>
      </c>
      <c r="I23" s="30">
        <f t="shared" si="0"/>
        <v>8</v>
      </c>
      <c r="J23" s="34">
        <v>4</v>
      </c>
      <c r="K23" s="20">
        <f t="shared" si="2"/>
        <v>0.5714285714285714</v>
      </c>
      <c r="L23" s="11">
        <v>327</v>
      </c>
      <c r="M23" s="3"/>
    </row>
    <row r="24" spans="1:13" ht="24" customHeight="1" x14ac:dyDescent="0.5">
      <c r="A24" s="24" t="s">
        <v>48</v>
      </c>
      <c r="B24" s="31" t="s">
        <v>20</v>
      </c>
      <c r="C24" s="31" t="s">
        <v>20</v>
      </c>
      <c r="D24" s="38" t="s">
        <v>12</v>
      </c>
      <c r="E24" s="32">
        <v>3</v>
      </c>
      <c r="F24" s="26">
        <v>2</v>
      </c>
      <c r="G24" s="26">
        <v>2</v>
      </c>
      <c r="H24" s="39">
        <v>1</v>
      </c>
      <c r="I24" s="30">
        <f t="shared" si="0"/>
        <v>8</v>
      </c>
      <c r="J24" s="35">
        <v>4</v>
      </c>
      <c r="K24" s="20">
        <f>SUM(J24/5)</f>
        <v>0.8</v>
      </c>
      <c r="L24" s="11">
        <v>295</v>
      </c>
      <c r="M24" s="3"/>
    </row>
    <row r="25" spans="1:13" ht="24" customHeight="1" x14ac:dyDescent="0.5">
      <c r="A25" s="23" t="s">
        <v>39</v>
      </c>
      <c r="B25" s="39">
        <v>1</v>
      </c>
      <c r="C25" s="39">
        <v>1</v>
      </c>
      <c r="D25" s="39">
        <v>1</v>
      </c>
      <c r="E25" s="27">
        <v>0</v>
      </c>
      <c r="F25" s="32">
        <v>3</v>
      </c>
      <c r="G25" s="27">
        <v>0</v>
      </c>
      <c r="H25" s="39">
        <v>1</v>
      </c>
      <c r="I25" s="30">
        <f t="shared" si="0"/>
        <v>7</v>
      </c>
      <c r="J25" s="34">
        <v>7</v>
      </c>
      <c r="K25" s="20">
        <f>SUM(J25/7)</f>
        <v>1</v>
      </c>
      <c r="L25" s="11">
        <v>405</v>
      </c>
      <c r="M25" s="3"/>
    </row>
    <row r="26" spans="1:13" s="36" customFormat="1" ht="24" customHeight="1" x14ac:dyDescent="0.5">
      <c r="A26" s="24" t="s">
        <v>17</v>
      </c>
      <c r="B26" s="27">
        <v>0</v>
      </c>
      <c r="C26" s="27">
        <v>0</v>
      </c>
      <c r="D26" s="27">
        <v>0</v>
      </c>
      <c r="E26" s="32">
        <v>3</v>
      </c>
      <c r="F26" s="26">
        <v>2</v>
      </c>
      <c r="G26" s="27">
        <v>0</v>
      </c>
      <c r="H26" s="26">
        <v>2</v>
      </c>
      <c r="I26" s="30">
        <f t="shared" si="0"/>
        <v>7</v>
      </c>
      <c r="J26" s="34">
        <v>7</v>
      </c>
      <c r="K26" s="20">
        <f>SUM(J26/7)</f>
        <v>1</v>
      </c>
      <c r="L26" s="11">
        <v>397</v>
      </c>
    </row>
    <row r="27" spans="1:13" ht="24" customHeight="1" x14ac:dyDescent="0.5">
      <c r="A27" s="24" t="s">
        <v>50</v>
      </c>
      <c r="B27" s="31" t="s">
        <v>20</v>
      </c>
      <c r="C27" s="31" t="s">
        <v>20</v>
      </c>
      <c r="D27" s="27">
        <v>0</v>
      </c>
      <c r="E27" s="39">
        <v>1</v>
      </c>
      <c r="F27" s="32">
        <v>3</v>
      </c>
      <c r="G27" s="39">
        <v>1</v>
      </c>
      <c r="H27" s="26">
        <v>2</v>
      </c>
      <c r="I27" s="30">
        <f t="shared" si="0"/>
        <v>7</v>
      </c>
      <c r="J27" s="35">
        <v>5</v>
      </c>
      <c r="K27" s="20">
        <f>SUM(J27/5)</f>
        <v>1</v>
      </c>
      <c r="L27" s="11">
        <v>309</v>
      </c>
      <c r="M27" s="3"/>
    </row>
    <row r="28" spans="1:13" ht="24" customHeight="1" x14ac:dyDescent="0.5">
      <c r="A28" s="23" t="s">
        <v>27</v>
      </c>
      <c r="B28" s="27">
        <v>0</v>
      </c>
      <c r="C28" s="26">
        <v>2</v>
      </c>
      <c r="D28" s="39">
        <v>1</v>
      </c>
      <c r="E28" s="39">
        <v>1</v>
      </c>
      <c r="F28" s="38" t="s">
        <v>12</v>
      </c>
      <c r="G28" s="39">
        <v>1</v>
      </c>
      <c r="H28" s="26">
        <v>2</v>
      </c>
      <c r="I28" s="30">
        <f t="shared" si="0"/>
        <v>7</v>
      </c>
      <c r="J28" s="34">
        <v>6</v>
      </c>
      <c r="K28" s="20">
        <f>SUM(J28/7)</f>
        <v>0.8571428571428571</v>
      </c>
      <c r="L28" s="11">
        <v>290</v>
      </c>
      <c r="M28" s="3"/>
    </row>
    <row r="29" spans="1:13" ht="24" customHeight="1" x14ac:dyDescent="0.5">
      <c r="A29" s="23" t="s">
        <v>32</v>
      </c>
      <c r="B29" s="39">
        <v>1</v>
      </c>
      <c r="C29" s="39">
        <v>1</v>
      </c>
      <c r="D29" s="38" t="s">
        <v>12</v>
      </c>
      <c r="E29" s="27">
        <v>0</v>
      </c>
      <c r="F29" s="39">
        <v>1</v>
      </c>
      <c r="G29" s="26">
        <v>2</v>
      </c>
      <c r="H29" s="27">
        <v>0</v>
      </c>
      <c r="I29" s="30">
        <f t="shared" si="0"/>
        <v>5</v>
      </c>
      <c r="J29" s="34">
        <v>6</v>
      </c>
      <c r="K29" s="20">
        <f>SUM(J29/7)</f>
        <v>0.8571428571428571</v>
      </c>
      <c r="L29" s="11">
        <v>361</v>
      </c>
      <c r="M29" s="3"/>
    </row>
    <row r="30" spans="1:13" ht="24" customHeight="1" x14ac:dyDescent="0.5">
      <c r="A30" s="23" t="s">
        <v>46</v>
      </c>
      <c r="B30" s="31" t="s">
        <v>20</v>
      </c>
      <c r="C30" s="31" t="s">
        <v>20</v>
      </c>
      <c r="D30" s="32">
        <v>3</v>
      </c>
      <c r="E30" s="38" t="s">
        <v>12</v>
      </c>
      <c r="F30" s="38" t="s">
        <v>12</v>
      </c>
      <c r="G30" s="38" t="s">
        <v>12</v>
      </c>
      <c r="H30" s="39">
        <v>1</v>
      </c>
      <c r="I30" s="30">
        <f t="shared" si="0"/>
        <v>4</v>
      </c>
      <c r="J30" s="34">
        <v>2</v>
      </c>
      <c r="K30" s="20">
        <f>SUM(J30/5)</f>
        <v>0.4</v>
      </c>
      <c r="L30" s="11">
        <v>186</v>
      </c>
      <c r="M30" s="3"/>
    </row>
    <row r="31" spans="1:13" ht="24" customHeight="1" x14ac:dyDescent="0.5">
      <c r="A31" s="23" t="s">
        <v>14</v>
      </c>
      <c r="B31" s="26">
        <v>2</v>
      </c>
      <c r="C31" s="39">
        <v>1</v>
      </c>
      <c r="D31" s="39">
        <v>1</v>
      </c>
      <c r="E31" s="38" t="s">
        <v>12</v>
      </c>
      <c r="F31" s="38" t="s">
        <v>12</v>
      </c>
      <c r="G31" s="38" t="s">
        <v>12</v>
      </c>
      <c r="H31" s="38" t="s">
        <v>12</v>
      </c>
      <c r="I31" s="30">
        <f t="shared" si="0"/>
        <v>4</v>
      </c>
      <c r="J31" s="34">
        <v>3</v>
      </c>
      <c r="K31" s="20">
        <f t="shared" ref="K31:K40" si="3">SUM(J31/7)</f>
        <v>0.42857142857142855</v>
      </c>
      <c r="L31" s="11">
        <v>169</v>
      </c>
      <c r="M31" s="3"/>
    </row>
    <row r="32" spans="1:13" ht="24" customHeight="1" x14ac:dyDescent="0.5">
      <c r="A32" s="23" t="s">
        <v>15</v>
      </c>
      <c r="B32" s="38" t="s">
        <v>12</v>
      </c>
      <c r="C32" s="32">
        <v>3</v>
      </c>
      <c r="D32" s="38" t="s">
        <v>12</v>
      </c>
      <c r="E32" s="38" t="s">
        <v>12</v>
      </c>
      <c r="F32" s="38" t="s">
        <v>12</v>
      </c>
      <c r="G32" s="38" t="s">
        <v>12</v>
      </c>
      <c r="H32" s="38" t="s">
        <v>12</v>
      </c>
      <c r="I32" s="30">
        <f t="shared" si="0"/>
        <v>3</v>
      </c>
      <c r="J32" s="34">
        <v>1</v>
      </c>
      <c r="K32" s="20">
        <f t="shared" si="3"/>
        <v>0.14285714285714285</v>
      </c>
      <c r="L32" s="11">
        <v>100</v>
      </c>
      <c r="M32" s="3"/>
    </row>
    <row r="33" spans="1:13" ht="24" customHeight="1" x14ac:dyDescent="0.5">
      <c r="A33" s="23" t="s">
        <v>26</v>
      </c>
      <c r="B33" s="38" t="s">
        <v>12</v>
      </c>
      <c r="C33" s="38" t="s">
        <v>12</v>
      </c>
      <c r="D33" s="39">
        <v>1</v>
      </c>
      <c r="E33" s="31" t="s">
        <v>20</v>
      </c>
      <c r="F33" s="31" t="s">
        <v>20</v>
      </c>
      <c r="G33" s="31" t="s">
        <v>20</v>
      </c>
      <c r="H33" s="31" t="s">
        <v>20</v>
      </c>
      <c r="I33" s="30">
        <f t="shared" si="0"/>
        <v>1</v>
      </c>
      <c r="J33" s="34">
        <v>0</v>
      </c>
      <c r="K33" s="20">
        <f t="shared" si="3"/>
        <v>0</v>
      </c>
      <c r="L33" s="34">
        <v>0</v>
      </c>
      <c r="M33" s="3"/>
    </row>
    <row r="34" spans="1:13" ht="24" customHeight="1" x14ac:dyDescent="0.5">
      <c r="A34" s="23" t="s">
        <v>29</v>
      </c>
      <c r="B34" s="38" t="s">
        <v>12</v>
      </c>
      <c r="C34" s="38" t="s">
        <v>12</v>
      </c>
      <c r="D34" s="31" t="s">
        <v>20</v>
      </c>
      <c r="E34" s="31" t="s">
        <v>20</v>
      </c>
      <c r="F34" s="31" t="s">
        <v>20</v>
      </c>
      <c r="G34" s="31" t="s">
        <v>20</v>
      </c>
      <c r="H34" s="31" t="s">
        <v>20</v>
      </c>
      <c r="I34" s="30">
        <f t="shared" si="0"/>
        <v>0</v>
      </c>
      <c r="J34" s="34">
        <v>0</v>
      </c>
      <c r="K34" s="20">
        <f t="shared" si="3"/>
        <v>0</v>
      </c>
      <c r="L34" s="34">
        <v>0</v>
      </c>
      <c r="M34" s="3"/>
    </row>
    <row r="35" spans="1:13" ht="24" customHeight="1" x14ac:dyDescent="0.5">
      <c r="A35" s="23" t="s">
        <v>31</v>
      </c>
      <c r="B35" s="38" t="s">
        <v>12</v>
      </c>
      <c r="C35" s="38" t="s">
        <v>12</v>
      </c>
      <c r="D35" s="31" t="s">
        <v>20</v>
      </c>
      <c r="E35" s="31" t="s">
        <v>20</v>
      </c>
      <c r="F35" s="31" t="s">
        <v>20</v>
      </c>
      <c r="G35" s="31" t="s">
        <v>20</v>
      </c>
      <c r="H35" s="31" t="s">
        <v>20</v>
      </c>
      <c r="I35" s="30">
        <f t="shared" si="0"/>
        <v>0</v>
      </c>
      <c r="J35" s="34">
        <v>0</v>
      </c>
      <c r="K35" s="20">
        <f t="shared" si="3"/>
        <v>0</v>
      </c>
      <c r="L35" s="34">
        <v>0</v>
      </c>
      <c r="M35" s="3"/>
    </row>
    <row r="36" spans="1:13" s="19" customFormat="1" ht="24" customHeight="1" x14ac:dyDescent="0.5">
      <c r="A36" s="23" t="s">
        <v>33</v>
      </c>
      <c r="B36" s="38" t="s">
        <v>12</v>
      </c>
      <c r="C36" s="38" t="s">
        <v>12</v>
      </c>
      <c r="D36" s="31" t="s">
        <v>20</v>
      </c>
      <c r="E36" s="31" t="s">
        <v>20</v>
      </c>
      <c r="F36" s="31" t="s">
        <v>20</v>
      </c>
      <c r="G36" s="31" t="s">
        <v>20</v>
      </c>
      <c r="H36" s="31" t="s">
        <v>20</v>
      </c>
      <c r="I36" s="30">
        <f t="shared" si="0"/>
        <v>0</v>
      </c>
      <c r="J36" s="34">
        <v>0</v>
      </c>
      <c r="K36" s="20">
        <f t="shared" si="3"/>
        <v>0</v>
      </c>
      <c r="L36" s="34">
        <v>0</v>
      </c>
    </row>
    <row r="37" spans="1:13" ht="24" customHeight="1" x14ac:dyDescent="0.5">
      <c r="A37" s="23" t="s">
        <v>34</v>
      </c>
      <c r="B37" s="38" t="s">
        <v>12</v>
      </c>
      <c r="C37" s="38" t="s">
        <v>12</v>
      </c>
      <c r="D37" s="31" t="s">
        <v>20</v>
      </c>
      <c r="E37" s="31" t="s">
        <v>20</v>
      </c>
      <c r="F37" s="31" t="s">
        <v>20</v>
      </c>
      <c r="G37" s="31" t="s">
        <v>20</v>
      </c>
      <c r="H37" s="31" t="s">
        <v>20</v>
      </c>
      <c r="I37" s="30">
        <f t="shared" si="0"/>
        <v>0</v>
      </c>
      <c r="J37" s="34">
        <v>0</v>
      </c>
      <c r="K37" s="20">
        <f t="shared" si="3"/>
        <v>0</v>
      </c>
      <c r="L37" s="34">
        <v>0</v>
      </c>
      <c r="M37" s="3"/>
    </row>
    <row r="38" spans="1:13" ht="24" customHeight="1" x14ac:dyDescent="0.5">
      <c r="A38" s="23" t="s">
        <v>35</v>
      </c>
      <c r="B38" s="38" t="s">
        <v>12</v>
      </c>
      <c r="C38" s="38" t="s">
        <v>12</v>
      </c>
      <c r="D38" s="31" t="s">
        <v>20</v>
      </c>
      <c r="E38" s="31" t="s">
        <v>20</v>
      </c>
      <c r="F38" s="31" t="s">
        <v>20</v>
      </c>
      <c r="G38" s="31" t="s">
        <v>20</v>
      </c>
      <c r="H38" s="31" t="s">
        <v>20</v>
      </c>
      <c r="I38" s="30">
        <f t="shared" si="0"/>
        <v>0</v>
      </c>
      <c r="J38" s="34">
        <v>0</v>
      </c>
      <c r="K38" s="20">
        <f t="shared" si="3"/>
        <v>0</v>
      </c>
      <c r="L38" s="34">
        <v>0</v>
      </c>
      <c r="M38" s="3"/>
    </row>
    <row r="39" spans="1:13" ht="24" customHeight="1" x14ac:dyDescent="0.5">
      <c r="A39" s="24" t="s">
        <v>49</v>
      </c>
      <c r="B39" s="31" t="s">
        <v>20</v>
      </c>
      <c r="C39" s="31" t="s">
        <v>20</v>
      </c>
      <c r="D39" s="38" t="s">
        <v>12</v>
      </c>
      <c r="E39" s="31" t="s">
        <v>20</v>
      </c>
      <c r="F39" s="31" t="s">
        <v>20</v>
      </c>
      <c r="G39" s="31" t="s">
        <v>20</v>
      </c>
      <c r="H39" s="31" t="s">
        <v>20</v>
      </c>
      <c r="I39" s="30">
        <f t="shared" si="0"/>
        <v>0</v>
      </c>
      <c r="J39" s="34">
        <v>0</v>
      </c>
      <c r="K39" s="20">
        <f t="shared" si="3"/>
        <v>0</v>
      </c>
      <c r="L39" s="34">
        <v>0</v>
      </c>
      <c r="M39" s="3"/>
    </row>
    <row r="40" spans="1:13" s="19" customFormat="1" ht="24" customHeight="1" x14ac:dyDescent="0.5">
      <c r="A40" s="23" t="s">
        <v>37</v>
      </c>
      <c r="B40" s="38" t="s">
        <v>12</v>
      </c>
      <c r="C40" s="38" t="s">
        <v>12</v>
      </c>
      <c r="D40" s="31" t="s">
        <v>20</v>
      </c>
      <c r="E40" s="31" t="s">
        <v>20</v>
      </c>
      <c r="F40" s="31" t="s">
        <v>20</v>
      </c>
      <c r="G40" s="31" t="s">
        <v>20</v>
      </c>
      <c r="H40" s="31" t="s">
        <v>20</v>
      </c>
      <c r="I40" s="30">
        <f t="shared" si="0"/>
        <v>0</v>
      </c>
      <c r="J40" s="34">
        <v>0</v>
      </c>
      <c r="K40" s="20">
        <f t="shared" si="3"/>
        <v>0</v>
      </c>
      <c r="L40" s="34">
        <v>0</v>
      </c>
    </row>
    <row r="41" spans="1:13" ht="24" customHeight="1" x14ac:dyDescent="0.5">
      <c r="A41" s="23" t="s">
        <v>47</v>
      </c>
      <c r="B41" s="31" t="s">
        <v>20</v>
      </c>
      <c r="C41" s="31" t="s">
        <v>20</v>
      </c>
      <c r="D41" s="38" t="s">
        <v>12</v>
      </c>
      <c r="E41" s="31" t="s">
        <v>20</v>
      </c>
      <c r="F41" s="31" t="s">
        <v>20</v>
      </c>
      <c r="G41" s="31" t="s">
        <v>20</v>
      </c>
      <c r="H41" s="31" t="s">
        <v>20</v>
      </c>
      <c r="I41" s="30">
        <f t="shared" si="0"/>
        <v>0</v>
      </c>
      <c r="J41" s="34">
        <v>0</v>
      </c>
      <c r="K41" s="20">
        <f>SUM(J41/1)</f>
        <v>0</v>
      </c>
      <c r="L41" s="34">
        <v>0</v>
      </c>
      <c r="M41" s="3"/>
    </row>
    <row r="42" spans="1:13" ht="24" customHeight="1" x14ac:dyDescent="0.5">
      <c r="A42" s="24" t="s">
        <v>51</v>
      </c>
      <c r="B42" s="31" t="s">
        <v>20</v>
      </c>
      <c r="C42" s="31" t="s">
        <v>20</v>
      </c>
      <c r="D42" s="31" t="s">
        <v>20</v>
      </c>
      <c r="E42" s="38" t="s">
        <v>12</v>
      </c>
      <c r="F42" s="38" t="s">
        <v>12</v>
      </c>
      <c r="G42" s="38" t="s">
        <v>12</v>
      </c>
      <c r="H42" s="38" t="s">
        <v>12</v>
      </c>
      <c r="I42" s="30">
        <f t="shared" si="0"/>
        <v>0</v>
      </c>
      <c r="J42" s="34">
        <v>0</v>
      </c>
      <c r="K42" s="20">
        <f>SUM(J42/7)</f>
        <v>0</v>
      </c>
      <c r="L42" s="34">
        <v>0</v>
      </c>
      <c r="M42" s="3"/>
    </row>
    <row r="43" spans="1:13" s="28" customFormat="1" ht="24" customHeight="1" x14ac:dyDescent="0.5">
      <c r="A43" s="24" t="s">
        <v>52</v>
      </c>
      <c r="B43" s="31" t="s">
        <v>20</v>
      </c>
      <c r="C43" s="31" t="s">
        <v>20</v>
      </c>
      <c r="D43" s="31" t="s">
        <v>20</v>
      </c>
      <c r="E43" s="38" t="s">
        <v>12</v>
      </c>
      <c r="F43" s="38" t="s">
        <v>12</v>
      </c>
      <c r="G43" s="38" t="s">
        <v>12</v>
      </c>
      <c r="H43" s="38" t="s">
        <v>12</v>
      </c>
      <c r="I43" s="30">
        <f t="shared" si="0"/>
        <v>0</v>
      </c>
      <c r="J43" s="34">
        <v>0</v>
      </c>
      <c r="K43" s="20">
        <f>SUM(J43/4)</f>
        <v>0</v>
      </c>
      <c r="L43" s="34">
        <v>0</v>
      </c>
    </row>
    <row r="44" spans="1:13" s="37" customFormat="1" ht="24" customHeight="1" x14ac:dyDescent="0.5">
      <c r="A44" s="23" t="s">
        <v>54</v>
      </c>
      <c r="B44" s="31" t="s">
        <v>20</v>
      </c>
      <c r="C44" s="31" t="s">
        <v>20</v>
      </c>
      <c r="D44" s="31" t="s">
        <v>20</v>
      </c>
      <c r="E44" s="31" t="s">
        <v>20</v>
      </c>
      <c r="F44" s="31" t="s">
        <v>20</v>
      </c>
      <c r="G44" s="31" t="s">
        <v>20</v>
      </c>
      <c r="H44" s="38" t="s">
        <v>12</v>
      </c>
      <c r="I44" s="30">
        <f t="shared" si="0"/>
        <v>0</v>
      </c>
      <c r="J44" s="34">
        <v>0</v>
      </c>
      <c r="K44" s="20">
        <f>SUM(J44/1)</f>
        <v>0</v>
      </c>
      <c r="L44" s="34">
        <v>0</v>
      </c>
    </row>
    <row r="45" spans="1:13" ht="24" customHeight="1" x14ac:dyDescent="0.4">
      <c r="A45" s="12"/>
      <c r="B45" s="11">
        <f>SUM(B6:B44)</f>
        <v>18</v>
      </c>
      <c r="C45" s="11">
        <f>SUM(C6:C44)</f>
        <v>42</v>
      </c>
      <c r="D45" s="11">
        <f>SUM(D6:D44)</f>
        <v>29</v>
      </c>
      <c r="E45" s="11">
        <f>SUM(E6:E44)</f>
        <v>46</v>
      </c>
      <c r="F45" s="11">
        <f>SUM(F6:F44)</f>
        <v>49</v>
      </c>
      <c r="G45" s="11">
        <f>SUM(G6:G44)</f>
        <v>42</v>
      </c>
      <c r="H45" s="11">
        <f>SUM(H6:H44)</f>
        <v>55</v>
      </c>
      <c r="I45" s="11">
        <f>SUM(I6:I44)</f>
        <v>281</v>
      </c>
      <c r="J45" s="11">
        <f>SUM(J6:J44)</f>
        <v>157</v>
      </c>
      <c r="K45" s="22" t="s">
        <v>11</v>
      </c>
      <c r="L45" s="11">
        <f>SUM(L6:L44)</f>
        <v>11984</v>
      </c>
      <c r="M45" s="3"/>
    </row>
    <row r="46" spans="1:13" ht="24" customHeight="1" x14ac:dyDescent="0.5">
      <c r="A46" s="1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4"/>
      <c r="M46" s="3"/>
    </row>
    <row r="47" spans="1:13" ht="24" customHeight="1" x14ac:dyDescent="0.3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24" customHeight="1" x14ac:dyDescent="0.35">
      <c r="A48" s="12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</row>
    <row r="49" spans="1:13" ht="24" customHeight="1" x14ac:dyDescent="0.35">
      <c r="A49" s="12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3"/>
    </row>
    <row r="50" spans="1:13" ht="24" customHeight="1" x14ac:dyDescent="0.3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</row>
    <row r="51" spans="1:13" ht="24" customHeight="1" x14ac:dyDescent="0.35">
      <c r="A51" s="12"/>
      <c r="B51" s="14"/>
      <c r="C51" s="14"/>
      <c r="D51" s="14"/>
      <c r="E51" s="15"/>
      <c r="F51" s="15"/>
      <c r="G51" s="15"/>
      <c r="H51" s="15"/>
      <c r="I51" s="15"/>
      <c r="J51" s="15"/>
      <c r="K51" s="15"/>
      <c r="L51" s="15"/>
      <c r="M51" s="3"/>
    </row>
    <row r="52" spans="1:13" ht="24" customHeight="1" x14ac:dyDescent="0.35">
      <c r="A52" s="12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3"/>
    </row>
    <row r="53" spans="1:13" ht="16.5" customHeight="1" x14ac:dyDescent="0.35">
      <c r="A53" s="16"/>
      <c r="B53" s="17"/>
      <c r="C53" s="17"/>
      <c r="D53" s="17"/>
      <c r="E53" s="17"/>
      <c r="F53" s="18" t="s">
        <v>9</v>
      </c>
      <c r="G53" s="18"/>
      <c r="H53" s="18"/>
      <c r="I53" s="18"/>
      <c r="J53" s="18"/>
      <c r="K53" s="18"/>
      <c r="L53" s="17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40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  <row r="98" spans="1:13" ht="12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L98" s="3"/>
      <c r="M98" s="3"/>
    </row>
    <row r="99" spans="1:13" ht="12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L99" s="3"/>
      <c r="M99" s="3"/>
    </row>
    <row r="100" spans="1:13" ht="12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L100" s="3"/>
      <c r="M100" s="3"/>
    </row>
    <row r="101" spans="1:13" ht="12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L101" s="3"/>
      <c r="M101" s="3"/>
    </row>
    <row r="102" spans="1:13" ht="12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L102" s="3"/>
      <c r="M102" s="3"/>
    </row>
  </sheetData>
  <sortState xmlns:xlrd2="http://schemas.microsoft.com/office/spreadsheetml/2017/richdata2" ref="A6:K44">
    <sortCondition descending="1" ref="I6:I44"/>
  </sortState>
  <mergeCells count="2">
    <mergeCell ref="B56:M56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2020-08-10T23:47:09Z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