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CWL\MP\MP CWL\"/>
    </mc:Choice>
  </mc:AlternateContent>
  <bookViews>
    <workbookView xWindow="390" yWindow="615" windowWidth="10215" windowHeight="7620"/>
  </bookViews>
  <sheets>
    <sheet name="Maynard Project" sheetId="1" r:id="rId1"/>
  </sheets>
  <definedNames>
    <definedName name="Data.Top.Left">#REF!</definedName>
  </definedNames>
  <calcPr calcId="162913"/>
</workbook>
</file>

<file path=xl/calcChain.xml><?xml version="1.0" encoding="utf-8"?>
<calcChain xmlns="http://schemas.openxmlformats.org/spreadsheetml/2006/main">
  <c r="I40" i="1" l="1"/>
  <c r="L40" i="1"/>
  <c r="H40" i="1"/>
  <c r="G40" i="1"/>
  <c r="F40" i="1"/>
  <c r="E40" i="1"/>
  <c r="D40" i="1"/>
  <c r="C40" i="1"/>
  <c r="B40" i="1"/>
  <c r="J40" i="1" l="1"/>
  <c r="K35" i="1"/>
  <c r="K34" i="1"/>
  <c r="I34" i="1"/>
  <c r="K13" i="1"/>
  <c r="I13" i="1"/>
  <c r="K6" i="1"/>
  <c r="I6" i="1"/>
  <c r="K39" i="1" l="1"/>
  <c r="K37" i="1"/>
  <c r="K33" i="1"/>
  <c r="K38" i="1"/>
  <c r="K36" i="1"/>
  <c r="K32" i="1"/>
  <c r="K31" i="1"/>
  <c r="K30" i="1"/>
  <c r="K29" i="1"/>
  <c r="K28" i="1"/>
  <c r="K27" i="1"/>
  <c r="K26" i="1"/>
  <c r="K21" i="1"/>
  <c r="K24" i="1"/>
  <c r="K22" i="1"/>
  <c r="K23" i="1"/>
  <c r="K25" i="1"/>
  <c r="K20" i="1"/>
  <c r="K19" i="1"/>
  <c r="K15" i="1"/>
  <c r="K18" i="1"/>
  <c r="K16" i="1"/>
  <c r="K17" i="1"/>
  <c r="K14" i="1"/>
  <c r="K12" i="1"/>
  <c r="K11" i="1"/>
  <c r="K10" i="1"/>
  <c r="K9" i="1"/>
  <c r="K8" i="1"/>
  <c r="K7" i="1"/>
  <c r="I20" i="1" l="1"/>
  <c r="I15" i="1" l="1"/>
  <c r="I27" i="1"/>
  <c r="I16" i="1"/>
  <c r="I11" i="1"/>
  <c r="I29" i="1"/>
  <c r="I7" i="1"/>
  <c r="I23" i="1"/>
  <c r="I19" i="1"/>
  <c r="I18" i="1"/>
  <c r="I10" i="1"/>
  <c r="I31" i="1"/>
  <c r="I25" i="1"/>
  <c r="I26" i="1"/>
  <c r="I12" i="1"/>
  <c r="I32" i="1"/>
  <c r="I22" i="1"/>
  <c r="I9" i="1"/>
  <c r="I38" i="1"/>
  <c r="I39" i="1"/>
  <c r="I8" i="1"/>
  <c r="I14" i="1"/>
  <c r="I35" i="1"/>
  <c r="I37" i="1"/>
  <c r="I33" i="1"/>
  <c r="I30" i="1"/>
  <c r="I36" i="1"/>
  <c r="I28" i="1"/>
  <c r="I21" i="1"/>
  <c r="I24" i="1"/>
  <c r="I17" i="1"/>
</calcChain>
</file>

<file path=xl/sharedStrings.xml><?xml version="1.0" encoding="utf-8"?>
<sst xmlns="http://schemas.openxmlformats.org/spreadsheetml/2006/main" count="101" uniqueCount="50">
  <si>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</si>
  <si>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</si>
  <si>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</si>
  <si>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</si>
  <si>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</si>
  <si>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</si>
  <si>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</si>
  <si>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</si>
  <si>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Destruction</t>
  </si>
  <si>
    <t xml:space="preserve"> </t>
  </si>
  <si>
    <t>% Attacks</t>
  </si>
  <si>
    <t>-</t>
  </si>
  <si>
    <t>Not Used</t>
  </si>
  <si>
    <t>June, 2020 Clan War League - Maynard Project</t>
  </si>
  <si>
    <t>Unstopablepro</t>
  </si>
  <si>
    <t>Valkerie78</t>
  </si>
  <si>
    <t>Tiddle Pants</t>
  </si>
  <si>
    <t>Restnom</t>
  </si>
  <si>
    <t>Killer Zalmi</t>
  </si>
  <si>
    <t>Ulyber</t>
  </si>
  <si>
    <t>Damian_2018</t>
  </si>
  <si>
    <t>Rin</t>
  </si>
  <si>
    <t>Vanzkie</t>
  </si>
  <si>
    <t>VolleyDude</t>
  </si>
  <si>
    <t>Holiday</t>
  </si>
  <si>
    <t>Master Moon</t>
  </si>
  <si>
    <t>Corntastegood</t>
  </si>
  <si>
    <t>Apn</t>
  </si>
  <si>
    <t>Melody</t>
  </si>
  <si>
    <t>CardoNinja</t>
  </si>
  <si>
    <t>Emperor Maynard</t>
  </si>
  <si>
    <t>Khan</t>
  </si>
  <si>
    <t>Ollyver</t>
  </si>
  <si>
    <t>Baronet Maynard</t>
  </si>
  <si>
    <t>Mookie</t>
  </si>
  <si>
    <t>Sliverhawk</t>
  </si>
  <si>
    <t>Colonel Maynard</t>
  </si>
  <si>
    <t>Klauss</t>
  </si>
  <si>
    <t>Captain Maynard</t>
  </si>
  <si>
    <t>Oslin</t>
  </si>
  <si>
    <t>Admiral Maynard</t>
  </si>
  <si>
    <t>General Maynard</t>
  </si>
  <si>
    <t>Private Maynard</t>
  </si>
  <si>
    <t>Officer Maynard</t>
  </si>
  <si>
    <t>Talhah Zalmey</t>
  </si>
  <si>
    <t>N/A</t>
  </si>
  <si>
    <t>Jamaic</t>
  </si>
  <si>
    <t>dwn</t>
  </si>
  <si>
    <t>Attacks</t>
  </si>
  <si>
    <t>RealColin Jr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</si>
</sst>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6" x14ac:knownFonts="1">
    <font>
      <sz val="10"/>
      <color rgb="FF000000"/>
      <name val="Arial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u/>
      <sz val="10"/>
      <color rgb="FF0000FF"/>
      <name val="Arial"/>
      <family val="2"/>
    </font>
    <font>
      <sz val="14"/>
      <name val="Arial"/>
      <family val="2"/>
    </font>
    <font>
      <sz val="14"/>
      <color rgb="FF000000"/>
      <name val="Arial"/>
      <family val="2"/>
    </font>
    <font>
      <b/>
      <sz val="16"/>
      <color rgb="FF000000"/>
      <name val="Calibri"/>
      <family val="2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Font="1" applyAlignment="1"/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0" fontId="6" fillId="0" borderId="12" xfId="0" applyFont="1" applyBorder="1" applyAlignment="1">
      <alignment horizontal="center" wrapText="1"/>
    </xf>
    <xf numFmtId="0" fontId="8" fillId="0" borderId="12" xfId="0" applyFont="1" applyBorder="1" applyAlignment="1">
      <alignment horizontal="center"/>
    </xf>
    <xf numFmtId="0" fontId="9" fillId="0" borderId="12" xfId="0" applyFont="1" applyBorder="1" applyAlignment="1">
      <alignment horizontal="center" wrapText="1"/>
    </xf>
    <xf numFmtId="0" fontId="7" fillId="0" borderId="12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3" fontId="4" fillId="0" borderId="12" xfId="0" applyNumberFormat="1" applyFont="1" applyBorder="1" applyAlignment="1">
      <alignment horizontal="center"/>
    </xf>
    <xf numFmtId="0" fontId="9" fillId="6" borderId="13" xfId="0" applyFont="1" applyFill="1" applyBorder="1" applyAlignment="1">
      <alignment horizontal="center" wrapText="1"/>
    </xf>
    <xf numFmtId="0" fontId="4" fillId="6" borderId="11" xfId="0" applyFont="1" applyFill="1" applyBorder="1" applyAlignment="1">
      <alignment horizontal="center"/>
    </xf>
    <xf numFmtId="165" fontId="4" fillId="6" borderId="11" xfId="0" applyNumberFormat="1" applyFont="1" applyFill="1" applyBorder="1" applyAlignment="1">
      <alignment horizontal="center"/>
    </xf>
    <xf numFmtId="0" fontId="0" fillId="0" borderId="0" xfId="0" applyFont="1" applyAlignment="1"/>
    <xf numFmtId="9" fontId="8" fillId="0" borderId="12" xfId="0" applyNumberFormat="1" applyFont="1" applyBorder="1" applyAlignment="1">
      <alignment horizontal="center"/>
    </xf>
    <xf numFmtId="0" fontId="14" fillId="4" borderId="9" xfId="0" applyFont="1" applyFill="1" applyBorder="1" applyAlignment="1">
      <alignment horizontal="center"/>
    </xf>
    <xf numFmtId="0" fontId="15" fillId="0" borderId="12" xfId="0" applyFont="1" applyBorder="1" applyAlignment="1">
      <alignment horizontal="center"/>
    </xf>
    <xf numFmtId="0" fontId="6" fillId="0" borderId="12" xfId="0" applyFont="1" applyFill="1" applyBorder="1" applyAlignment="1">
      <alignment horizontal="center" wrapText="1"/>
    </xf>
    <xf numFmtId="0" fontId="13" fillId="0" borderId="12" xfId="0" applyFont="1" applyFill="1" applyBorder="1" applyAlignment="1">
      <alignment horizontal="center" wrapText="1"/>
    </xf>
    <xf numFmtId="0" fontId="0" fillId="0" borderId="0" xfId="0" applyFont="1" applyAlignment="1"/>
    <xf numFmtId="0" fontId="12" fillId="9" borderId="12" xfId="0" applyFont="1" applyFill="1" applyBorder="1" applyAlignment="1">
      <alignment horizontal="center"/>
    </xf>
    <xf numFmtId="0" fontId="12" fillId="8" borderId="12" xfId="0" applyFont="1" applyFill="1" applyBorder="1" applyAlignment="1">
      <alignment horizontal="center"/>
    </xf>
    <xf numFmtId="0" fontId="11" fillId="10" borderId="12" xfId="0" applyFont="1" applyFill="1" applyBorder="1" applyAlignment="1">
      <alignment horizontal="center"/>
    </xf>
    <xf numFmtId="0" fontId="12" fillId="7" borderId="12" xfId="0" applyFont="1" applyFill="1" applyBorder="1" applyAlignment="1">
      <alignment horizontal="center"/>
    </xf>
    <xf numFmtId="0" fontId="7" fillId="11" borderId="12" xfId="0" applyFont="1" applyFill="1" applyBorder="1" applyAlignment="1">
      <alignment horizontal="center"/>
    </xf>
    <xf numFmtId="0" fontId="12" fillId="12" borderId="12" xfId="0" applyFont="1" applyFill="1" applyBorder="1" applyAlignment="1">
      <alignment horizontal="center"/>
    </xf>
    <xf numFmtId="0" fontId="0" fillId="0" borderId="0" xfId="0" applyFont="1" applyAlignment="1"/>
    <xf numFmtId="0" fontId="10" fillId="0" borderId="0" xfId="0" applyFont="1" applyAlignment="1">
      <alignment horizontal="center"/>
    </xf>
    <xf numFmtId="0" fontId="0" fillId="0" borderId="0" xfId="0" applyFont="1" applyAlignment="1"/>
    <xf numFmtId="164" fontId="2" fillId="2" borderId="3" xfId="0" applyNumberFormat="1" applyFont="1" applyFill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M97"/>
  <sheetViews>
    <sheetView showGridLines="0" tabSelected="1" topLeftCell="A20" workbookViewId="0">
      <selection activeCell="J40" sqref="J40"/>
    </sheetView>
  </sheetViews>
  <sheetFormatPr defaultColWidth="12.5703125" defaultRowHeight="15" customHeight="1" x14ac:dyDescent="0.2"/>
  <cols>
    <col min="1" max="1" width="38" customWidth="1"/>
    <col min="2" max="2" width="11.7109375" customWidth="1"/>
    <col min="3" max="3" width="11.5703125" customWidth="1"/>
    <col min="4" max="7" width="11.7109375" customWidth="1"/>
    <col min="8" max="8" width="11.85546875" customWidth="1"/>
    <col min="9" max="9" width="11.28515625" customWidth="1"/>
    <col min="10" max="10" width="11.28515625" style="25" customWidth="1"/>
    <col min="11" max="11" width="11.28515625" style="19" customWidth="1"/>
    <col min="12" max="12" width="13.5703125" customWidth="1"/>
    <col min="13" max="13" width="9.140625" customWidth="1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spans="1:13" ht="48" customHeight="1" x14ac:dyDescent="0.4">
      <c r="A2" s="35" t="s">
        <v>13</v>
      </c>
      <c r="B2" s="36"/>
      <c r="C2" s="36"/>
      <c r="D2" s="36"/>
      <c r="E2" s="36"/>
      <c r="F2" s="36"/>
      <c r="G2" s="36"/>
      <c r="H2" s="36"/>
      <c r="I2" s="36"/>
      <c r="J2" s="37"/>
      <c r="K2" s="37"/>
      <c r="L2" s="37"/>
      <c r="M2" s="3"/>
    </row>
    <row r="3" spans="1:13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48</v>
      </c>
      <c r="K4" s="21" t="s">
        <v>10</v>
      </c>
      <c r="L4" s="7" t="s">
        <v>8</v>
      </c>
      <c r="M4" s="3"/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3"/>
    </row>
    <row r="6" spans="1:13" s="32" customFormat="1" ht="24" customHeight="1" x14ac:dyDescent="0.35">
      <c r="A6" s="24" t="s">
        <v>30</v>
      </c>
      <c r="B6" s="27">
        <v>2</v>
      </c>
      <c r="C6" s="28">
        <v>3</v>
      </c>
      <c r="D6" s="27">
        <v>2</v>
      </c>
      <c r="E6" s="27">
        <v>2</v>
      </c>
      <c r="F6" s="26">
        <v>1</v>
      </c>
      <c r="G6" s="27">
        <v>2</v>
      </c>
      <c r="H6" s="28">
        <v>3</v>
      </c>
      <c r="I6" s="11">
        <f t="shared" ref="I6:I39" si="0">SUM(B6:H6)</f>
        <v>15</v>
      </c>
      <c r="J6" s="11">
        <v>7</v>
      </c>
      <c r="K6" s="20">
        <f t="shared" ref="K6:K32" si="1">SUM(J6/7)</f>
        <v>1</v>
      </c>
      <c r="L6" s="11">
        <v>684</v>
      </c>
    </row>
    <row r="7" spans="1:13" ht="24" customHeight="1" x14ac:dyDescent="0.35">
      <c r="A7" s="23" t="s">
        <v>18</v>
      </c>
      <c r="B7" s="27">
        <v>2</v>
      </c>
      <c r="C7" s="26">
        <v>1</v>
      </c>
      <c r="D7" s="28">
        <v>3</v>
      </c>
      <c r="E7" s="27">
        <v>2</v>
      </c>
      <c r="F7" s="27">
        <v>2</v>
      </c>
      <c r="G7" s="27">
        <v>2</v>
      </c>
      <c r="H7" s="28">
        <v>3</v>
      </c>
      <c r="I7" s="11">
        <f t="shared" si="0"/>
        <v>15</v>
      </c>
      <c r="J7" s="11">
        <v>7</v>
      </c>
      <c r="K7" s="20">
        <f t="shared" si="1"/>
        <v>1</v>
      </c>
      <c r="L7" s="11">
        <v>604</v>
      </c>
      <c r="M7" s="3"/>
    </row>
    <row r="8" spans="1:13" ht="24" customHeight="1" x14ac:dyDescent="0.35">
      <c r="A8" s="23" t="s">
        <v>41</v>
      </c>
      <c r="B8" s="26">
        <v>1</v>
      </c>
      <c r="C8" s="28">
        <v>3</v>
      </c>
      <c r="D8" s="27">
        <v>2</v>
      </c>
      <c r="E8" s="27">
        <v>2</v>
      </c>
      <c r="F8" s="26">
        <v>1</v>
      </c>
      <c r="G8" s="28">
        <v>3</v>
      </c>
      <c r="H8" s="28">
        <v>3</v>
      </c>
      <c r="I8" s="11">
        <f t="shared" si="0"/>
        <v>15</v>
      </c>
      <c r="J8" s="11">
        <v>7</v>
      </c>
      <c r="K8" s="20">
        <f t="shared" si="1"/>
        <v>1</v>
      </c>
      <c r="L8" s="11">
        <v>602</v>
      </c>
      <c r="M8" s="3"/>
    </row>
    <row r="9" spans="1:13" s="19" customFormat="1" ht="24" customHeight="1" x14ac:dyDescent="0.35">
      <c r="A9" s="23" t="s">
        <v>19</v>
      </c>
      <c r="B9" s="28">
        <v>3</v>
      </c>
      <c r="C9" s="28">
        <v>3</v>
      </c>
      <c r="D9" s="28">
        <v>3</v>
      </c>
      <c r="E9" s="28">
        <v>3</v>
      </c>
      <c r="F9" s="29">
        <v>0</v>
      </c>
      <c r="G9" s="26">
        <v>1</v>
      </c>
      <c r="H9" s="26">
        <v>1</v>
      </c>
      <c r="I9" s="11">
        <f t="shared" si="0"/>
        <v>14</v>
      </c>
      <c r="J9" s="11">
        <v>7</v>
      </c>
      <c r="K9" s="20">
        <f t="shared" si="1"/>
        <v>1</v>
      </c>
      <c r="L9" s="11">
        <v>584</v>
      </c>
    </row>
    <row r="10" spans="1:13" s="19" customFormat="1" ht="24" customHeight="1" x14ac:dyDescent="0.35">
      <c r="A10" s="24" t="s">
        <v>35</v>
      </c>
      <c r="B10" s="29">
        <v>0</v>
      </c>
      <c r="C10" s="28">
        <v>3</v>
      </c>
      <c r="D10" s="27">
        <v>2</v>
      </c>
      <c r="E10" s="28">
        <v>3</v>
      </c>
      <c r="F10" s="29">
        <v>0</v>
      </c>
      <c r="G10" s="28">
        <v>3</v>
      </c>
      <c r="H10" s="28">
        <v>3</v>
      </c>
      <c r="I10" s="11">
        <f t="shared" si="0"/>
        <v>14</v>
      </c>
      <c r="J10" s="11">
        <v>7</v>
      </c>
      <c r="K10" s="20">
        <f t="shared" si="1"/>
        <v>1</v>
      </c>
      <c r="L10" s="11">
        <v>547</v>
      </c>
    </row>
    <row r="11" spans="1:13" ht="24" customHeight="1" x14ac:dyDescent="0.35">
      <c r="A11" s="23" t="s">
        <v>22</v>
      </c>
      <c r="B11" s="28">
        <v>3</v>
      </c>
      <c r="C11" s="26">
        <v>1</v>
      </c>
      <c r="D11" s="28">
        <v>3</v>
      </c>
      <c r="E11" s="26">
        <v>1</v>
      </c>
      <c r="F11" s="28">
        <v>3</v>
      </c>
      <c r="G11" s="26">
        <v>1</v>
      </c>
      <c r="H11" s="26">
        <v>1</v>
      </c>
      <c r="I11" s="11">
        <f t="shared" si="0"/>
        <v>13</v>
      </c>
      <c r="J11" s="11">
        <v>7</v>
      </c>
      <c r="K11" s="20">
        <f t="shared" si="1"/>
        <v>1</v>
      </c>
      <c r="L11" s="11">
        <v>522</v>
      </c>
      <c r="M11" s="3"/>
    </row>
    <row r="12" spans="1:13" ht="24" customHeight="1" x14ac:dyDescent="0.35">
      <c r="A12" s="23" t="s">
        <v>37</v>
      </c>
      <c r="B12" s="29">
        <v>0</v>
      </c>
      <c r="C12" s="27">
        <v>2</v>
      </c>
      <c r="D12" s="27">
        <v>2</v>
      </c>
      <c r="E12" s="28">
        <v>3</v>
      </c>
      <c r="F12" s="29">
        <v>0</v>
      </c>
      <c r="G12" s="28">
        <v>3</v>
      </c>
      <c r="H12" s="28">
        <v>3</v>
      </c>
      <c r="I12" s="11">
        <f t="shared" si="0"/>
        <v>13</v>
      </c>
      <c r="J12" s="11">
        <v>7</v>
      </c>
      <c r="K12" s="20">
        <f t="shared" si="1"/>
        <v>1</v>
      </c>
      <c r="L12" s="11">
        <v>519</v>
      </c>
      <c r="M12" s="3"/>
    </row>
    <row r="13" spans="1:13" s="32" customFormat="1" ht="24" customHeight="1" x14ac:dyDescent="0.35">
      <c r="A13" s="23" t="s">
        <v>34</v>
      </c>
      <c r="B13" s="29">
        <v>0</v>
      </c>
      <c r="C13" s="27">
        <v>2</v>
      </c>
      <c r="D13" s="26">
        <v>1</v>
      </c>
      <c r="E13" s="27">
        <v>2</v>
      </c>
      <c r="F13" s="26">
        <v>1</v>
      </c>
      <c r="G13" s="28">
        <v>3</v>
      </c>
      <c r="H13" s="28">
        <v>3</v>
      </c>
      <c r="I13" s="11">
        <f t="shared" si="0"/>
        <v>12</v>
      </c>
      <c r="J13" s="11">
        <v>7</v>
      </c>
      <c r="K13" s="20">
        <f t="shared" si="1"/>
        <v>1</v>
      </c>
      <c r="L13" s="11">
        <v>479</v>
      </c>
    </row>
    <row r="14" spans="1:13" ht="24" customHeight="1" x14ac:dyDescent="0.35">
      <c r="A14" s="23" t="s">
        <v>14</v>
      </c>
      <c r="B14" s="26">
        <v>1</v>
      </c>
      <c r="C14" s="28">
        <v>3</v>
      </c>
      <c r="D14" s="26">
        <v>1</v>
      </c>
      <c r="E14" s="26">
        <v>1</v>
      </c>
      <c r="F14" s="27">
        <v>2</v>
      </c>
      <c r="G14" s="27">
        <v>2</v>
      </c>
      <c r="H14" s="27">
        <v>2</v>
      </c>
      <c r="I14" s="11">
        <f t="shared" si="0"/>
        <v>12</v>
      </c>
      <c r="J14" s="11">
        <v>7</v>
      </c>
      <c r="K14" s="20">
        <f t="shared" si="1"/>
        <v>1</v>
      </c>
      <c r="L14" s="11">
        <v>466</v>
      </c>
      <c r="M14" s="3"/>
    </row>
    <row r="15" spans="1:13" ht="24" customHeight="1" x14ac:dyDescent="0.35">
      <c r="A15" s="23" t="s">
        <v>43</v>
      </c>
      <c r="B15" s="26">
        <v>1</v>
      </c>
      <c r="C15" s="29">
        <v>0</v>
      </c>
      <c r="D15" s="26">
        <v>1</v>
      </c>
      <c r="E15" s="26">
        <v>1</v>
      </c>
      <c r="F15" s="26">
        <v>1</v>
      </c>
      <c r="G15" s="28">
        <v>3</v>
      </c>
      <c r="H15" s="28">
        <v>3</v>
      </c>
      <c r="I15" s="11">
        <f t="shared" si="0"/>
        <v>10</v>
      </c>
      <c r="J15" s="11">
        <v>7</v>
      </c>
      <c r="K15" s="20">
        <f t="shared" si="1"/>
        <v>1</v>
      </c>
      <c r="L15" s="11">
        <v>485</v>
      </c>
      <c r="M15" s="3"/>
    </row>
    <row r="16" spans="1:13" ht="24" customHeight="1" x14ac:dyDescent="0.35">
      <c r="A16" s="23" t="s">
        <v>23</v>
      </c>
      <c r="B16" s="27">
        <v>2</v>
      </c>
      <c r="C16" s="27">
        <v>2</v>
      </c>
      <c r="D16" s="27">
        <v>2</v>
      </c>
      <c r="E16" s="29">
        <v>0</v>
      </c>
      <c r="F16" s="29">
        <v>0</v>
      </c>
      <c r="G16" s="28">
        <v>3</v>
      </c>
      <c r="H16" s="26">
        <v>1</v>
      </c>
      <c r="I16" s="11">
        <f t="shared" si="0"/>
        <v>10</v>
      </c>
      <c r="J16" s="11">
        <v>7</v>
      </c>
      <c r="K16" s="20">
        <f t="shared" si="1"/>
        <v>1</v>
      </c>
      <c r="L16" s="11">
        <v>452</v>
      </c>
      <c r="M16" s="3"/>
    </row>
    <row r="17" spans="1:13" ht="24" customHeight="1" x14ac:dyDescent="0.35">
      <c r="A17" s="23" t="s">
        <v>21</v>
      </c>
      <c r="B17" s="27">
        <v>2</v>
      </c>
      <c r="C17" s="27">
        <v>2</v>
      </c>
      <c r="D17" s="29">
        <v>0</v>
      </c>
      <c r="E17" s="29">
        <v>0</v>
      </c>
      <c r="F17" s="26">
        <v>1</v>
      </c>
      <c r="G17" s="28">
        <v>3</v>
      </c>
      <c r="H17" s="27">
        <v>2</v>
      </c>
      <c r="I17" s="11">
        <f t="shared" si="0"/>
        <v>10</v>
      </c>
      <c r="J17" s="11">
        <v>7</v>
      </c>
      <c r="K17" s="20">
        <f t="shared" si="1"/>
        <v>1</v>
      </c>
      <c r="L17" s="11">
        <v>444</v>
      </c>
      <c r="M17" s="3"/>
    </row>
    <row r="18" spans="1:13" ht="24" customHeight="1" x14ac:dyDescent="0.35">
      <c r="A18" s="23" t="s">
        <v>42</v>
      </c>
      <c r="B18" s="29">
        <v>0</v>
      </c>
      <c r="C18" s="28">
        <v>3</v>
      </c>
      <c r="D18" s="29">
        <v>0</v>
      </c>
      <c r="E18" s="29">
        <v>0</v>
      </c>
      <c r="F18" s="26">
        <v>1</v>
      </c>
      <c r="G18" s="28">
        <v>3</v>
      </c>
      <c r="H18" s="28">
        <v>3</v>
      </c>
      <c r="I18" s="11">
        <f t="shared" si="0"/>
        <v>10</v>
      </c>
      <c r="J18" s="11">
        <v>7</v>
      </c>
      <c r="K18" s="20">
        <f t="shared" si="1"/>
        <v>1</v>
      </c>
      <c r="L18" s="11">
        <v>442</v>
      </c>
      <c r="M18" s="3"/>
    </row>
    <row r="19" spans="1:13" ht="24" customHeight="1" x14ac:dyDescent="0.35">
      <c r="A19" s="23" t="s">
        <v>17</v>
      </c>
      <c r="B19" s="26">
        <v>1</v>
      </c>
      <c r="C19" s="26">
        <v>1</v>
      </c>
      <c r="D19" s="26">
        <v>1</v>
      </c>
      <c r="E19" s="28">
        <v>3</v>
      </c>
      <c r="F19" s="30" t="s">
        <v>12</v>
      </c>
      <c r="G19" s="27">
        <v>2</v>
      </c>
      <c r="H19" s="26">
        <v>1</v>
      </c>
      <c r="I19" s="11">
        <f t="shared" si="0"/>
        <v>9</v>
      </c>
      <c r="J19" s="11">
        <v>6</v>
      </c>
      <c r="K19" s="20">
        <f t="shared" si="1"/>
        <v>0.8571428571428571</v>
      </c>
      <c r="L19" s="11">
        <v>523</v>
      </c>
      <c r="M19" s="3"/>
    </row>
    <row r="20" spans="1:13" ht="24" customHeight="1" x14ac:dyDescent="0.35">
      <c r="A20" s="23" t="s">
        <v>38</v>
      </c>
      <c r="B20" s="29">
        <v>0</v>
      </c>
      <c r="C20" s="26">
        <v>1</v>
      </c>
      <c r="D20" s="27">
        <v>2</v>
      </c>
      <c r="E20" s="26">
        <v>1</v>
      </c>
      <c r="F20" s="29">
        <v>0</v>
      </c>
      <c r="G20" s="27">
        <v>2</v>
      </c>
      <c r="H20" s="28">
        <v>3</v>
      </c>
      <c r="I20" s="11">
        <f t="shared" si="0"/>
        <v>9</v>
      </c>
      <c r="J20" s="11">
        <v>7</v>
      </c>
      <c r="K20" s="20">
        <f t="shared" si="1"/>
        <v>1</v>
      </c>
      <c r="L20" s="11">
        <v>429</v>
      </c>
      <c r="M20" s="3"/>
    </row>
    <row r="21" spans="1:13" ht="24" customHeight="1" x14ac:dyDescent="0.35">
      <c r="A21" s="23" t="s">
        <v>40</v>
      </c>
      <c r="B21" s="29">
        <v>0</v>
      </c>
      <c r="C21" s="29">
        <v>0</v>
      </c>
      <c r="D21" s="26">
        <v>1</v>
      </c>
      <c r="E21" s="26">
        <v>1</v>
      </c>
      <c r="F21" s="29">
        <v>0</v>
      </c>
      <c r="G21" s="28">
        <v>3</v>
      </c>
      <c r="H21" s="28">
        <v>3</v>
      </c>
      <c r="I21" s="11">
        <f t="shared" si="0"/>
        <v>8</v>
      </c>
      <c r="J21" s="11">
        <v>7</v>
      </c>
      <c r="K21" s="20">
        <f t="shared" si="1"/>
        <v>1</v>
      </c>
      <c r="L21" s="11">
        <v>488</v>
      </c>
      <c r="M21" s="3"/>
    </row>
    <row r="22" spans="1:13" ht="24" customHeight="1" x14ac:dyDescent="0.35">
      <c r="A22" s="23" t="s">
        <v>26</v>
      </c>
      <c r="B22" s="29">
        <v>0</v>
      </c>
      <c r="C22" s="29">
        <v>0</v>
      </c>
      <c r="D22" s="27">
        <v>2</v>
      </c>
      <c r="E22" s="26">
        <v>1</v>
      </c>
      <c r="F22" s="30" t="s">
        <v>12</v>
      </c>
      <c r="G22" s="27">
        <v>2</v>
      </c>
      <c r="H22" s="28">
        <v>3</v>
      </c>
      <c r="I22" s="11">
        <f t="shared" si="0"/>
        <v>8</v>
      </c>
      <c r="J22" s="11">
        <v>6</v>
      </c>
      <c r="K22" s="20">
        <f t="shared" si="1"/>
        <v>0.8571428571428571</v>
      </c>
      <c r="L22" s="11">
        <v>441</v>
      </c>
      <c r="M22" s="3"/>
    </row>
    <row r="23" spans="1:13" ht="24" customHeight="1" x14ac:dyDescent="0.35">
      <c r="A23" s="23" t="s">
        <v>16</v>
      </c>
      <c r="B23" s="26">
        <v>1</v>
      </c>
      <c r="C23" s="29">
        <v>0</v>
      </c>
      <c r="D23" s="27">
        <v>2</v>
      </c>
      <c r="E23" s="27">
        <v>2</v>
      </c>
      <c r="F23" s="29">
        <v>0</v>
      </c>
      <c r="G23" s="26">
        <v>1</v>
      </c>
      <c r="H23" s="27">
        <v>2</v>
      </c>
      <c r="I23" s="11">
        <f t="shared" si="0"/>
        <v>8</v>
      </c>
      <c r="J23" s="11">
        <v>7</v>
      </c>
      <c r="K23" s="20">
        <f t="shared" si="1"/>
        <v>1</v>
      </c>
      <c r="L23" s="11">
        <v>402</v>
      </c>
      <c r="M23" s="3"/>
    </row>
    <row r="24" spans="1:13" ht="24" customHeight="1" x14ac:dyDescent="0.35">
      <c r="A24" s="23" t="s">
        <v>39</v>
      </c>
      <c r="B24" s="29">
        <v>0</v>
      </c>
      <c r="C24" s="28">
        <v>3</v>
      </c>
      <c r="D24" s="27">
        <v>2</v>
      </c>
      <c r="E24" s="26">
        <v>1</v>
      </c>
      <c r="F24" s="29">
        <v>0</v>
      </c>
      <c r="G24" s="26">
        <v>1</v>
      </c>
      <c r="H24" s="26">
        <v>1</v>
      </c>
      <c r="I24" s="11">
        <f t="shared" si="0"/>
        <v>8</v>
      </c>
      <c r="J24" s="11">
        <v>7</v>
      </c>
      <c r="K24" s="20">
        <f t="shared" si="1"/>
        <v>1</v>
      </c>
      <c r="L24" s="11">
        <v>368</v>
      </c>
      <c r="M24" s="3"/>
    </row>
    <row r="25" spans="1:13" ht="24" customHeight="1" x14ac:dyDescent="0.35">
      <c r="A25" s="23" t="s">
        <v>15</v>
      </c>
      <c r="B25" s="26">
        <v>1</v>
      </c>
      <c r="C25" s="30" t="s">
        <v>12</v>
      </c>
      <c r="D25" s="26">
        <v>1</v>
      </c>
      <c r="E25" s="29">
        <v>0</v>
      </c>
      <c r="F25" s="27">
        <v>2</v>
      </c>
      <c r="G25" s="27">
        <v>2</v>
      </c>
      <c r="H25" s="27">
        <v>2</v>
      </c>
      <c r="I25" s="11">
        <f t="shared" si="0"/>
        <v>8</v>
      </c>
      <c r="J25" s="11">
        <v>6</v>
      </c>
      <c r="K25" s="20">
        <f t="shared" si="1"/>
        <v>0.8571428571428571</v>
      </c>
      <c r="L25" s="11">
        <v>354</v>
      </c>
      <c r="M25" s="3"/>
    </row>
    <row r="26" spans="1:13" ht="24" customHeight="1" x14ac:dyDescent="0.35">
      <c r="A26" s="23" t="s">
        <v>33</v>
      </c>
      <c r="B26" s="29">
        <v>0</v>
      </c>
      <c r="C26" s="26">
        <v>1</v>
      </c>
      <c r="D26" s="29">
        <v>0</v>
      </c>
      <c r="E26" s="26">
        <v>1</v>
      </c>
      <c r="F26" s="29">
        <v>0</v>
      </c>
      <c r="G26" s="27">
        <v>2</v>
      </c>
      <c r="H26" s="28">
        <v>3</v>
      </c>
      <c r="I26" s="11">
        <f t="shared" si="0"/>
        <v>7</v>
      </c>
      <c r="J26" s="11">
        <v>7</v>
      </c>
      <c r="K26" s="20">
        <f t="shared" si="1"/>
        <v>1</v>
      </c>
      <c r="L26" s="11">
        <v>406</v>
      </c>
      <c r="M26" s="3"/>
    </row>
    <row r="27" spans="1:13" ht="24" customHeight="1" x14ac:dyDescent="0.35">
      <c r="A27" s="23" t="s">
        <v>24</v>
      </c>
      <c r="B27" s="29">
        <v>0</v>
      </c>
      <c r="C27" s="26">
        <v>1</v>
      </c>
      <c r="D27" s="26">
        <v>1</v>
      </c>
      <c r="E27" s="26">
        <v>1</v>
      </c>
      <c r="F27" s="30" t="s">
        <v>12</v>
      </c>
      <c r="G27" s="26">
        <v>1</v>
      </c>
      <c r="H27" s="27">
        <v>2</v>
      </c>
      <c r="I27" s="11">
        <f t="shared" si="0"/>
        <v>6</v>
      </c>
      <c r="J27" s="11">
        <v>6</v>
      </c>
      <c r="K27" s="20">
        <f t="shared" si="1"/>
        <v>0.8571428571428571</v>
      </c>
      <c r="L27" s="11">
        <v>479</v>
      </c>
      <c r="M27" s="3"/>
    </row>
    <row r="28" spans="1:13" ht="24" customHeight="1" x14ac:dyDescent="0.35">
      <c r="A28" s="23" t="s">
        <v>36</v>
      </c>
      <c r="B28" s="29">
        <v>0</v>
      </c>
      <c r="C28" s="27">
        <v>2</v>
      </c>
      <c r="D28" s="26">
        <v>1</v>
      </c>
      <c r="E28" s="27">
        <v>2</v>
      </c>
      <c r="F28" s="29">
        <v>0</v>
      </c>
      <c r="G28" s="29">
        <v>0</v>
      </c>
      <c r="H28" s="26">
        <v>1</v>
      </c>
      <c r="I28" s="11">
        <f t="shared" si="0"/>
        <v>6</v>
      </c>
      <c r="J28" s="11">
        <v>7</v>
      </c>
      <c r="K28" s="20">
        <f t="shared" si="1"/>
        <v>1</v>
      </c>
      <c r="L28" s="11">
        <v>404</v>
      </c>
      <c r="M28" s="3"/>
    </row>
    <row r="29" spans="1:13" ht="24" customHeight="1" x14ac:dyDescent="0.35">
      <c r="A29" s="23" t="s">
        <v>20</v>
      </c>
      <c r="B29" s="26">
        <v>1</v>
      </c>
      <c r="C29" s="29">
        <v>0</v>
      </c>
      <c r="D29" s="26">
        <v>1</v>
      </c>
      <c r="E29" s="26">
        <v>1</v>
      </c>
      <c r="F29" s="29">
        <v>0</v>
      </c>
      <c r="G29" s="26">
        <v>1</v>
      </c>
      <c r="H29" s="29">
        <v>0</v>
      </c>
      <c r="I29" s="11">
        <f t="shared" si="0"/>
        <v>4</v>
      </c>
      <c r="J29" s="11">
        <v>7</v>
      </c>
      <c r="K29" s="20">
        <f t="shared" si="1"/>
        <v>1</v>
      </c>
      <c r="L29" s="11">
        <v>413</v>
      </c>
      <c r="M29" s="3"/>
    </row>
    <row r="30" spans="1:13" s="19" customFormat="1" ht="24" customHeight="1" x14ac:dyDescent="0.35">
      <c r="A30" s="23" t="s">
        <v>28</v>
      </c>
      <c r="B30" s="27">
        <v>2</v>
      </c>
      <c r="C30" s="29">
        <v>0</v>
      </c>
      <c r="D30" s="29">
        <v>0</v>
      </c>
      <c r="E30" s="29">
        <v>0</v>
      </c>
      <c r="F30" s="29">
        <v>0</v>
      </c>
      <c r="G30" s="29">
        <v>0</v>
      </c>
      <c r="H30" s="29">
        <v>0</v>
      </c>
      <c r="I30" s="11">
        <f t="shared" si="0"/>
        <v>2</v>
      </c>
      <c r="J30" s="11">
        <v>7</v>
      </c>
      <c r="K30" s="20">
        <f t="shared" si="1"/>
        <v>1</v>
      </c>
      <c r="L30" s="11">
        <v>227</v>
      </c>
    </row>
    <row r="31" spans="1:13" ht="24" customHeight="1" x14ac:dyDescent="0.35">
      <c r="A31" s="24" t="s">
        <v>27</v>
      </c>
      <c r="B31" s="29">
        <v>0</v>
      </c>
      <c r="C31" s="26">
        <v>1</v>
      </c>
      <c r="D31" s="29">
        <v>0</v>
      </c>
      <c r="E31" s="29">
        <v>0</v>
      </c>
      <c r="F31" s="30" t="s">
        <v>12</v>
      </c>
      <c r="G31" s="29">
        <v>0</v>
      </c>
      <c r="H31" s="30" t="s">
        <v>12</v>
      </c>
      <c r="I31" s="11">
        <f t="shared" si="0"/>
        <v>1</v>
      </c>
      <c r="J31" s="11">
        <v>5</v>
      </c>
      <c r="K31" s="20">
        <f t="shared" si="1"/>
        <v>0.7142857142857143</v>
      </c>
      <c r="L31" s="11">
        <v>252</v>
      </c>
      <c r="M31" s="3"/>
    </row>
    <row r="32" spans="1:13" ht="24" customHeight="1" x14ac:dyDescent="0.35">
      <c r="A32" s="23" t="s">
        <v>29</v>
      </c>
      <c r="B32" s="29">
        <v>0</v>
      </c>
      <c r="C32" s="29">
        <v>0</v>
      </c>
      <c r="D32" s="30" t="s">
        <v>12</v>
      </c>
      <c r="E32" s="29">
        <v>0</v>
      </c>
      <c r="F32" s="30" t="s">
        <v>12</v>
      </c>
      <c r="G32" s="30" t="s">
        <v>12</v>
      </c>
      <c r="H32" s="26">
        <v>1</v>
      </c>
      <c r="I32" s="11">
        <f t="shared" si="0"/>
        <v>1</v>
      </c>
      <c r="J32" s="11">
        <v>4</v>
      </c>
      <c r="K32" s="20">
        <f t="shared" si="1"/>
        <v>0.5714285714285714</v>
      </c>
      <c r="L32" s="11">
        <v>153</v>
      </c>
      <c r="M32" s="3"/>
    </row>
    <row r="33" spans="1:13" s="19" customFormat="1" ht="24" customHeight="1" x14ac:dyDescent="0.35">
      <c r="A33" s="23" t="s">
        <v>32</v>
      </c>
      <c r="B33" s="29">
        <v>0</v>
      </c>
      <c r="C33" s="29">
        <v>0</v>
      </c>
      <c r="D33" s="29">
        <v>0</v>
      </c>
      <c r="E33" s="30" t="s">
        <v>12</v>
      </c>
      <c r="F33" s="30" t="s">
        <v>12</v>
      </c>
      <c r="G33" s="30" t="s">
        <v>12</v>
      </c>
      <c r="H33" s="31" t="s">
        <v>45</v>
      </c>
      <c r="I33" s="11">
        <f t="shared" si="0"/>
        <v>0</v>
      </c>
      <c r="J33" s="11">
        <v>3</v>
      </c>
      <c r="K33" s="20">
        <f>SUM(J33/6)</f>
        <v>0.5</v>
      </c>
      <c r="L33" s="11">
        <v>116</v>
      </c>
    </row>
    <row r="34" spans="1:13" s="32" customFormat="1" ht="24" customHeight="1" x14ac:dyDescent="0.35">
      <c r="A34" s="23" t="s">
        <v>49</v>
      </c>
      <c r="B34" s="31" t="s">
        <v>45</v>
      </c>
      <c r="C34" s="31" t="s">
        <v>45</v>
      </c>
      <c r="D34" s="31" t="s">
        <v>45</v>
      </c>
      <c r="E34" s="31" t="s">
        <v>45</v>
      </c>
      <c r="F34" s="31" t="s">
        <v>45</v>
      </c>
      <c r="G34" s="31" t="s">
        <v>45</v>
      </c>
      <c r="H34" s="29">
        <v>0</v>
      </c>
      <c r="I34" s="11">
        <f t="shared" si="0"/>
        <v>0</v>
      </c>
      <c r="J34" s="11">
        <v>1</v>
      </c>
      <c r="K34" s="20">
        <f>SUM(J34/1)</f>
        <v>1</v>
      </c>
      <c r="L34" s="11">
        <v>41</v>
      </c>
    </row>
    <row r="35" spans="1:13" ht="24" customHeight="1" x14ac:dyDescent="0.35">
      <c r="A35" s="23" t="s">
        <v>46</v>
      </c>
      <c r="B35" s="31" t="s">
        <v>45</v>
      </c>
      <c r="C35" s="31" t="s">
        <v>45</v>
      </c>
      <c r="D35" s="31" t="s">
        <v>45</v>
      </c>
      <c r="E35" s="29">
        <v>0</v>
      </c>
      <c r="F35" s="30" t="s">
        <v>12</v>
      </c>
      <c r="G35" s="30" t="s">
        <v>12</v>
      </c>
      <c r="H35" s="30" t="s">
        <v>12</v>
      </c>
      <c r="I35" s="11">
        <f t="shared" si="0"/>
        <v>0</v>
      </c>
      <c r="J35" s="11">
        <v>1</v>
      </c>
      <c r="K35" s="20">
        <f>SUM(J35/4)</f>
        <v>0.25</v>
      </c>
      <c r="L35" s="11">
        <v>26</v>
      </c>
      <c r="M35" s="3"/>
    </row>
    <row r="36" spans="1:13" ht="24" customHeight="1" x14ac:dyDescent="0.35">
      <c r="A36" s="23" t="s">
        <v>31</v>
      </c>
      <c r="B36" s="30" t="s">
        <v>12</v>
      </c>
      <c r="C36" s="30" t="s">
        <v>12</v>
      </c>
      <c r="D36" s="30" t="s">
        <v>12</v>
      </c>
      <c r="E36" s="31" t="s">
        <v>45</v>
      </c>
      <c r="F36" s="31" t="s">
        <v>45</v>
      </c>
      <c r="G36" s="31" t="s">
        <v>45</v>
      </c>
      <c r="H36" s="31" t="s">
        <v>45</v>
      </c>
      <c r="I36" s="11">
        <f t="shared" si="0"/>
        <v>0</v>
      </c>
      <c r="J36" s="11">
        <v>0</v>
      </c>
      <c r="K36" s="20">
        <f>SUM(J36/7)</f>
        <v>0</v>
      </c>
      <c r="L36" s="11">
        <v>0</v>
      </c>
      <c r="M36" s="3"/>
    </row>
    <row r="37" spans="1:13" ht="24" customHeight="1" x14ac:dyDescent="0.35">
      <c r="A37" s="23" t="s">
        <v>44</v>
      </c>
      <c r="B37" s="31" t="s">
        <v>45</v>
      </c>
      <c r="C37" s="31" t="s">
        <v>45</v>
      </c>
      <c r="D37" s="31" t="s">
        <v>45</v>
      </c>
      <c r="E37" s="30" t="s">
        <v>12</v>
      </c>
      <c r="F37" s="30" t="s">
        <v>12</v>
      </c>
      <c r="G37" s="30" t="s">
        <v>12</v>
      </c>
      <c r="H37" s="31" t="s">
        <v>45</v>
      </c>
      <c r="I37" s="11">
        <f t="shared" si="0"/>
        <v>0</v>
      </c>
      <c r="J37" s="11">
        <v>0</v>
      </c>
      <c r="K37" s="20">
        <f>SUM(J37/3)</f>
        <v>0</v>
      </c>
      <c r="L37" s="11">
        <v>0</v>
      </c>
      <c r="M37" s="3"/>
    </row>
    <row r="38" spans="1:13" ht="24" customHeight="1" x14ac:dyDescent="0.35">
      <c r="A38" s="23" t="s">
        <v>25</v>
      </c>
      <c r="B38" s="30" t="s">
        <v>12</v>
      </c>
      <c r="C38" s="30" t="s">
        <v>12</v>
      </c>
      <c r="D38" s="30" t="s">
        <v>12</v>
      </c>
      <c r="E38" s="31" t="s">
        <v>45</v>
      </c>
      <c r="F38" s="31" t="s">
        <v>45</v>
      </c>
      <c r="G38" s="31" t="s">
        <v>45</v>
      </c>
      <c r="H38" s="31" t="s">
        <v>45</v>
      </c>
      <c r="I38" s="11">
        <f t="shared" si="0"/>
        <v>0</v>
      </c>
      <c r="J38" s="11">
        <v>0</v>
      </c>
      <c r="K38" s="20">
        <f>SUM(J38/3)</f>
        <v>0</v>
      </c>
      <c r="L38" s="11">
        <v>0</v>
      </c>
      <c r="M38" s="3"/>
    </row>
    <row r="39" spans="1:13" ht="24" customHeight="1" x14ac:dyDescent="0.35">
      <c r="A39" s="23" t="s">
        <v>47</v>
      </c>
      <c r="B39" s="31" t="s">
        <v>45</v>
      </c>
      <c r="C39" s="31" t="s">
        <v>45</v>
      </c>
      <c r="D39" s="31" t="s">
        <v>45</v>
      </c>
      <c r="E39" s="31" t="s">
        <v>45</v>
      </c>
      <c r="F39" s="31" t="s">
        <v>45</v>
      </c>
      <c r="G39" s="31" t="s">
        <v>45</v>
      </c>
      <c r="H39" s="30" t="s">
        <v>12</v>
      </c>
      <c r="I39" s="11">
        <f t="shared" si="0"/>
        <v>0</v>
      </c>
      <c r="J39" s="11">
        <v>0</v>
      </c>
      <c r="K39" s="20">
        <f>SUM(J39/1)</f>
        <v>0</v>
      </c>
      <c r="L39" s="11">
        <v>0</v>
      </c>
      <c r="M39" s="3"/>
    </row>
    <row r="40" spans="1:13" ht="24" customHeight="1" x14ac:dyDescent="0.25">
      <c r="A40" s="12"/>
      <c r="B40" s="11">
        <f>SUM(B6:B39)</f>
        <v>23</v>
      </c>
      <c r="C40" s="11">
        <f t="shared" ref="C40:H40" si="2">SUM(C6:C39)</f>
        <v>38</v>
      </c>
      <c r="D40" s="11">
        <f t="shared" si="2"/>
        <v>36</v>
      </c>
      <c r="E40" s="11">
        <f t="shared" si="2"/>
        <v>34</v>
      </c>
      <c r="F40" s="11">
        <f t="shared" si="2"/>
        <v>15</v>
      </c>
      <c r="G40" s="11">
        <f t="shared" si="2"/>
        <v>49</v>
      </c>
      <c r="H40" s="11">
        <f t="shared" si="2"/>
        <v>53</v>
      </c>
      <c r="I40" s="11">
        <f>SUM(I6:I39)</f>
        <v>248</v>
      </c>
      <c r="J40" s="11">
        <f>SUM(J6:J39)</f>
        <v>185</v>
      </c>
      <c r="K40" s="22" t="s">
        <v>11</v>
      </c>
      <c r="L40" s="11">
        <f>SUM(L6:L39)</f>
        <v>12352</v>
      </c>
      <c r="M40" s="3"/>
    </row>
    <row r="41" spans="1:13" ht="24" customHeight="1" x14ac:dyDescent="0.35">
      <c r="A41" s="10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4"/>
      <c r="M41" s="3"/>
    </row>
    <row r="42" spans="1:13" ht="24" customHeight="1" x14ac:dyDescent="0.25">
      <c r="A42" s="12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3"/>
    </row>
    <row r="43" spans="1:13" ht="24" customHeight="1" x14ac:dyDescent="0.25">
      <c r="A43" s="12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3"/>
    </row>
    <row r="44" spans="1:13" ht="24" customHeight="1" x14ac:dyDescent="0.25">
      <c r="A44" s="12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3"/>
    </row>
    <row r="45" spans="1:13" ht="24" customHeight="1" x14ac:dyDescent="0.25">
      <c r="A45" s="12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3"/>
    </row>
    <row r="46" spans="1:13" ht="24" customHeight="1" x14ac:dyDescent="0.25">
      <c r="A46" s="12"/>
      <c r="B46" s="14"/>
      <c r="C46" s="14"/>
      <c r="D46" s="14"/>
      <c r="E46" s="15"/>
      <c r="F46" s="15"/>
      <c r="G46" s="15"/>
      <c r="H46" s="15"/>
      <c r="I46" s="15"/>
      <c r="J46" s="15"/>
      <c r="K46" s="15"/>
      <c r="L46" s="15"/>
      <c r="M46" s="3"/>
    </row>
    <row r="47" spans="1:13" ht="24" customHeight="1" x14ac:dyDescent="0.25">
      <c r="A47" s="12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3"/>
    </row>
    <row r="48" spans="1:13" ht="16.5" customHeight="1" x14ac:dyDescent="0.25">
      <c r="A48" s="16"/>
      <c r="B48" s="17"/>
      <c r="C48" s="17"/>
      <c r="D48" s="17"/>
      <c r="E48" s="17"/>
      <c r="F48" s="18" t="s">
        <v>9</v>
      </c>
      <c r="G48" s="18"/>
      <c r="H48" s="18"/>
      <c r="I48" s="18"/>
      <c r="J48" s="18"/>
      <c r="K48" s="18"/>
      <c r="L48" s="17"/>
      <c r="M48" s="3"/>
    </row>
    <row r="49" spans="1:13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L49" s="3"/>
      <c r="M49" s="3"/>
    </row>
    <row r="50" spans="1:13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L50" s="3"/>
      <c r="M50" s="3"/>
    </row>
    <row r="51" spans="1:13" ht="12.75" customHeight="1" x14ac:dyDescent="0.2">
      <c r="A51" s="3"/>
      <c r="B51" s="33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</row>
    <row r="52" spans="1:13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L52" s="3"/>
      <c r="M52" s="3"/>
    </row>
    <row r="53" spans="1:13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L53" s="3"/>
      <c r="M53" s="3"/>
    </row>
    <row r="54" spans="1:13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L54" s="3"/>
      <c r="M54" s="3"/>
    </row>
    <row r="55" spans="1:13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L55" s="3"/>
      <c r="M55" s="3"/>
    </row>
    <row r="56" spans="1:13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L56" s="3"/>
      <c r="M56" s="3"/>
    </row>
    <row r="57" spans="1:13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L57" s="3"/>
      <c r="M57" s="3"/>
    </row>
    <row r="58" spans="1:13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L58" s="3"/>
      <c r="M58" s="3"/>
    </row>
    <row r="59" spans="1:13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L59" s="3"/>
      <c r="M59" s="3"/>
    </row>
    <row r="60" spans="1:13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L60" s="3"/>
      <c r="M60" s="3"/>
    </row>
    <row r="61" spans="1:13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L61" s="3"/>
      <c r="M61" s="3"/>
    </row>
    <row r="62" spans="1:13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L62" s="3"/>
      <c r="M62" s="3"/>
    </row>
    <row r="63" spans="1:13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L63" s="3"/>
      <c r="M63" s="3"/>
    </row>
    <row r="64" spans="1:13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L64" s="3"/>
      <c r="M64" s="3"/>
    </row>
    <row r="65" spans="1:13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L65" s="3"/>
      <c r="M65" s="3"/>
    </row>
    <row r="66" spans="1:13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L66" s="3"/>
      <c r="M66" s="3"/>
    </row>
    <row r="67" spans="1:13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L67" s="3"/>
      <c r="M67" s="3"/>
    </row>
    <row r="68" spans="1:13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L68" s="3"/>
      <c r="M68" s="3"/>
    </row>
    <row r="69" spans="1:13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L69" s="3"/>
      <c r="M69" s="3"/>
    </row>
    <row r="70" spans="1:13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L70" s="3"/>
      <c r="M70" s="3"/>
    </row>
    <row r="71" spans="1:13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L71" s="3"/>
      <c r="M71" s="3"/>
    </row>
    <row r="72" spans="1:13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L72" s="3"/>
      <c r="M72" s="3"/>
    </row>
    <row r="73" spans="1:13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L73" s="3"/>
      <c r="M73" s="3"/>
    </row>
    <row r="74" spans="1:13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L74" s="3"/>
      <c r="M74" s="3"/>
    </row>
    <row r="75" spans="1:13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L75" s="3"/>
      <c r="M75" s="3"/>
    </row>
    <row r="76" spans="1:13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L76" s="3"/>
      <c r="M76" s="3"/>
    </row>
    <row r="77" spans="1:13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L77" s="3"/>
      <c r="M77" s="3"/>
    </row>
    <row r="78" spans="1:13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L78" s="3"/>
      <c r="M78" s="3"/>
    </row>
    <row r="79" spans="1:13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L79" s="3"/>
      <c r="M79" s="3"/>
    </row>
    <row r="80" spans="1:13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L80" s="3"/>
      <c r="M80" s="3"/>
    </row>
    <row r="81" spans="1:13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L81" s="3"/>
      <c r="M81" s="3"/>
    </row>
    <row r="82" spans="1:13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L82" s="3"/>
      <c r="M82" s="3"/>
    </row>
    <row r="83" spans="1:13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L83" s="3"/>
      <c r="M83" s="3"/>
    </row>
    <row r="84" spans="1:13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L84" s="3"/>
      <c r="M84" s="3"/>
    </row>
    <row r="85" spans="1:13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L85" s="3"/>
      <c r="M85" s="3"/>
    </row>
    <row r="86" spans="1:13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L86" s="3"/>
      <c r="M86" s="3"/>
    </row>
    <row r="87" spans="1:13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L87" s="3"/>
      <c r="M87" s="3"/>
    </row>
    <row r="88" spans="1:13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L88" s="3"/>
      <c r="M88" s="3"/>
    </row>
    <row r="89" spans="1:13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L89" s="3"/>
      <c r="M89" s="3"/>
    </row>
    <row r="90" spans="1:13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L90" s="3"/>
      <c r="M90" s="3"/>
    </row>
    <row r="91" spans="1:13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L91" s="3"/>
      <c r="M91" s="3"/>
    </row>
    <row r="92" spans="1:13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L92" s="3"/>
      <c r="M92" s="3"/>
    </row>
    <row r="93" spans="1:13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L93" s="3"/>
      <c r="M93" s="3"/>
    </row>
    <row r="94" spans="1:13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L94" s="3"/>
      <c r="M94" s="3"/>
    </row>
    <row r="95" spans="1:13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L95" s="3"/>
      <c r="M95" s="3"/>
    </row>
    <row r="96" spans="1:13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L96" s="3"/>
      <c r="M96" s="3"/>
    </row>
    <row r="97" spans="1:13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L97" s="3"/>
      <c r="M97" s="3"/>
    </row>
  </sheetData>
  <sortState ref="A6:K38">
    <sortCondition descending="1" ref="I6:I38"/>
  </sortState>
  <mergeCells count="2">
    <mergeCell ref="B51:M51"/>
    <mergeCell ref="A2:L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Maynard Project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Miller</cp:lastModifiedBy>
  <dcterms:created xsi:type="dcterms:W3CDTF">2014-01-25T17:29:50Z</dcterms:created>
  <dcterms:modified xsi:type="dcterms:W3CDTF">2020-07-09T00:04:32Z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TC018775409991</vt:lpwstr>
  </property>
</Properties>
</file>